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19\06. Красногвардеец-личка\ЗаявкиБазы\"/>
    </mc:Choice>
  </mc:AlternateContent>
  <xr:revisionPtr revIDLastSave="0" documentId="13_ncr:1_{668F7798-A2D2-4F3A-B681-D6CE2F43161E}" xr6:coauthVersionLast="45" xr6:coauthVersionMax="45" xr10:uidLastSave="{00000000-0000-0000-0000-000000000000}"/>
  <bookViews>
    <workbookView xWindow="-108" yWindow="-108" windowWidth="23256" windowHeight="12576" xr2:uid="{A64CBB35-AB47-4D25-ACAC-CEB14E2DFFEB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Старт_ЛИЧКА!$A$6:$P$152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2" i="1" l="1"/>
  <c r="P101" i="1"/>
  <c r="P103" i="1" s="1"/>
  <c r="P105" i="1" s="1"/>
  <c r="P107" i="1" s="1"/>
  <c r="P109" i="1" s="1"/>
  <c r="P111" i="1" s="1"/>
  <c r="P113" i="1" s="1"/>
  <c r="P115" i="1" s="1"/>
  <c r="P117" i="1" s="1"/>
  <c r="P119" i="1" s="1"/>
  <c r="P121" i="1" s="1"/>
  <c r="P123" i="1" s="1"/>
  <c r="P125" i="1" s="1"/>
  <c r="P127" i="1" s="1"/>
  <c r="P129" i="1" s="1"/>
  <c r="P131" i="1" s="1"/>
  <c r="P133" i="1" s="1"/>
  <c r="P135" i="1" s="1"/>
  <c r="P137" i="1" s="1"/>
  <c r="P139" i="1" s="1"/>
  <c r="P141" i="1" s="1"/>
  <c r="P143" i="1" s="1"/>
  <c r="P145" i="1" s="1"/>
  <c r="P100" i="1"/>
  <c r="P102" i="1" s="1"/>
  <c r="P104" i="1" s="1"/>
  <c r="P106" i="1" s="1"/>
  <c r="P108" i="1" s="1"/>
  <c r="P110" i="1" s="1"/>
  <c r="P112" i="1" s="1"/>
  <c r="P114" i="1" s="1"/>
  <c r="P116" i="1" s="1"/>
  <c r="P118" i="1" s="1"/>
  <c r="P120" i="1" s="1"/>
  <c r="P122" i="1" s="1"/>
  <c r="P124" i="1" s="1"/>
  <c r="P126" i="1" s="1"/>
  <c r="P128" i="1" s="1"/>
  <c r="P130" i="1" s="1"/>
  <c r="P132" i="1" s="1"/>
  <c r="P134" i="1" s="1"/>
  <c r="P136" i="1" s="1"/>
  <c r="P138" i="1" s="1"/>
  <c r="P140" i="1" s="1"/>
  <c r="P142" i="1" s="1"/>
  <c r="P144" i="1" s="1"/>
  <c r="P146" i="1" s="1"/>
  <c r="N147" i="1"/>
  <c r="A155" i="1" l="1"/>
  <c r="P11" i="1" l="1"/>
  <c r="P13" i="1" s="1"/>
  <c r="P15" i="1" s="1"/>
  <c r="P17" i="1" s="1"/>
  <c r="P19" i="1" s="1"/>
  <c r="P21" i="1" s="1"/>
  <c r="P23" i="1" s="1"/>
  <c r="P25" i="1" s="1"/>
  <c r="P27" i="1" s="1"/>
  <c r="P29" i="1" s="1"/>
  <c r="P31" i="1" s="1"/>
  <c r="P33" i="1" s="1"/>
  <c r="P35" i="1" s="1"/>
  <c r="P37" i="1" s="1"/>
  <c r="P39" i="1" s="1"/>
  <c r="P41" i="1" s="1"/>
  <c r="P43" i="1" s="1"/>
  <c r="P45" i="1" s="1"/>
  <c r="P47" i="1" s="1"/>
  <c r="P49" i="1" s="1"/>
  <c r="P51" i="1" s="1"/>
  <c r="P53" i="1" s="1"/>
  <c r="P55" i="1" s="1"/>
  <c r="P57" i="1" s="1"/>
  <c r="P59" i="1" s="1"/>
  <c r="P61" i="1" s="1"/>
  <c r="P63" i="1" s="1"/>
  <c r="P65" i="1" s="1"/>
  <c r="P67" i="1" s="1"/>
  <c r="P69" i="1" s="1"/>
  <c r="P71" i="1" s="1"/>
  <c r="P73" i="1" s="1"/>
  <c r="P75" i="1" s="1"/>
  <c r="P77" i="1" s="1"/>
  <c r="P79" i="1" s="1"/>
  <c r="P81" i="1" s="1"/>
  <c r="P83" i="1" s="1"/>
  <c r="P85" i="1" s="1"/>
  <c r="P87" i="1" s="1"/>
  <c r="P89" i="1" s="1"/>
  <c r="P91" i="1" s="1"/>
  <c r="P93" i="1" s="1"/>
  <c r="P95" i="1" s="1"/>
  <c r="P10" i="1"/>
  <c r="P12" i="1" s="1"/>
  <c r="P14" i="1" s="1"/>
  <c r="P16" i="1" s="1"/>
  <c r="P18" i="1" s="1"/>
  <c r="P20" i="1" s="1"/>
  <c r="P22" i="1" s="1"/>
  <c r="P24" i="1" s="1"/>
  <c r="P26" i="1" s="1"/>
  <c r="P28" i="1" s="1"/>
  <c r="P30" i="1" s="1"/>
  <c r="P32" i="1" s="1"/>
  <c r="P34" i="1" s="1"/>
  <c r="P36" i="1" s="1"/>
  <c r="P38" i="1" s="1"/>
  <c r="P40" i="1" s="1"/>
  <c r="P42" i="1" s="1"/>
  <c r="P44" i="1" s="1"/>
  <c r="P46" i="1" s="1"/>
  <c r="P48" i="1" s="1"/>
  <c r="P50" i="1" s="1"/>
  <c r="P52" i="1" s="1"/>
  <c r="P54" i="1" s="1"/>
  <c r="P56" i="1" s="1"/>
  <c r="P58" i="1" s="1"/>
  <c r="P60" i="1" s="1"/>
  <c r="P62" i="1" s="1"/>
  <c r="P64" i="1" s="1"/>
  <c r="P66" i="1" s="1"/>
  <c r="N132" i="1"/>
  <c r="N79" i="1"/>
  <c r="N137" i="1"/>
  <c r="N69" i="1"/>
  <c r="N65" i="1"/>
  <c r="N60" i="1"/>
  <c r="N55" i="1"/>
  <c r="N74" i="1"/>
  <c r="N50" i="1"/>
  <c r="N122" i="1"/>
  <c r="N127" i="1"/>
  <c r="N121" i="1"/>
  <c r="N116" i="1"/>
  <c r="N111" i="1"/>
  <c r="N106" i="1"/>
  <c r="N101" i="1"/>
  <c r="N96" i="1"/>
  <c r="N91" i="1"/>
  <c r="N150" i="1"/>
  <c r="N144" i="1"/>
  <c r="N86" i="1"/>
  <c r="N82" i="1"/>
  <c r="N77" i="1"/>
  <c r="N90" i="1"/>
  <c r="N85" i="1"/>
  <c r="N72" i="1"/>
  <c r="N152" i="1"/>
  <c r="N63" i="1"/>
  <c r="N58" i="1"/>
  <c r="N95" i="1"/>
  <c r="N148" i="1"/>
  <c r="N142" i="1"/>
  <c r="N53" i="1"/>
  <c r="N48" i="1"/>
  <c r="N43" i="1"/>
  <c r="N38" i="1"/>
  <c r="N33" i="1"/>
  <c r="N28" i="1"/>
  <c r="N22" i="1"/>
  <c r="N16" i="1"/>
  <c r="N10" i="1"/>
  <c r="N146" i="1"/>
  <c r="N141" i="1"/>
  <c r="N89" i="1"/>
  <c r="N145" i="1"/>
  <c r="N140" i="1"/>
  <c r="N84" i="1"/>
  <c r="N149" i="1"/>
  <c r="N143" i="1"/>
  <c r="N138" i="1"/>
  <c r="N81" i="1"/>
  <c r="N76" i="1"/>
  <c r="N71" i="1"/>
  <c r="N67" i="1"/>
  <c r="N62" i="1"/>
  <c r="N57" i="1"/>
  <c r="N133" i="1"/>
  <c r="N128" i="1"/>
  <c r="N123" i="1"/>
  <c r="N118" i="1"/>
  <c r="N113" i="1"/>
  <c r="N108" i="1"/>
  <c r="N103" i="1"/>
  <c r="N98" i="1"/>
  <c r="N120" i="1"/>
  <c r="N115" i="1"/>
  <c r="N110" i="1"/>
  <c r="N105" i="1"/>
  <c r="N100" i="1"/>
  <c r="N49" i="1"/>
  <c r="N44" i="1"/>
  <c r="N39" i="1"/>
  <c r="N34" i="1"/>
  <c r="N30" i="1"/>
  <c r="N24" i="1"/>
  <c r="N18" i="1"/>
  <c r="N12" i="1"/>
  <c r="N102" i="1"/>
  <c r="N88" i="1"/>
  <c r="N83" i="1"/>
  <c r="N117" i="1"/>
  <c r="N112" i="1"/>
  <c r="N107" i="1"/>
  <c r="N52" i="1"/>
  <c r="N47" i="1"/>
  <c r="N42" i="1"/>
  <c r="N37" i="1"/>
  <c r="N32" i="1"/>
  <c r="N27" i="1"/>
  <c r="N21" i="1"/>
  <c r="N15" i="1"/>
  <c r="N9" i="1"/>
  <c r="N139" i="1"/>
  <c r="N134" i="1"/>
  <c r="N66" i="1"/>
  <c r="N61" i="1"/>
  <c r="N56" i="1"/>
  <c r="N51" i="1"/>
  <c r="N46" i="1"/>
  <c r="N41" i="1"/>
  <c r="N129" i="1"/>
  <c r="N36" i="1"/>
  <c r="N13" i="1"/>
  <c r="N19" i="1"/>
  <c r="N78" i="1"/>
  <c r="N73" i="1"/>
  <c r="N68" i="1"/>
  <c r="N64" i="1"/>
  <c r="N59" i="1"/>
  <c r="N54" i="1"/>
  <c r="N94" i="1"/>
  <c r="N151" i="1"/>
  <c r="N45" i="1"/>
  <c r="N40" i="1"/>
  <c r="N35" i="1"/>
  <c r="N31" i="1"/>
  <c r="N25" i="1"/>
  <c r="N92" i="1"/>
  <c r="N136" i="1"/>
  <c r="N131" i="1"/>
  <c r="N87" i="1"/>
  <c r="N126" i="1"/>
  <c r="N93" i="1"/>
  <c r="N124" i="1"/>
  <c r="N119" i="1"/>
  <c r="N114" i="1"/>
  <c r="N109" i="1"/>
  <c r="N104" i="1"/>
  <c r="N99" i="1"/>
  <c r="N80" i="1"/>
  <c r="N75" i="1"/>
  <c r="N70" i="1"/>
  <c r="N29" i="1"/>
  <c r="N26" i="1"/>
  <c r="N23" i="1"/>
  <c r="N20" i="1"/>
  <c r="N17" i="1"/>
  <c r="N14" i="1"/>
  <c r="N11" i="1"/>
  <c r="N8" i="1"/>
  <c r="N135" i="1"/>
  <c r="N130" i="1"/>
  <c r="N125" i="1"/>
  <c r="P68" i="1" l="1"/>
  <c r="P70" i="1" s="1"/>
  <c r="P72" i="1" s="1"/>
  <c r="P74" i="1" s="1"/>
  <c r="P76" i="1" s="1"/>
  <c r="P78" i="1" s="1"/>
  <c r="P80" i="1" s="1"/>
  <c r="P82" i="1" s="1"/>
  <c r="P84" i="1" s="1"/>
  <c r="P86" i="1" s="1"/>
  <c r="P88" i="1" s="1"/>
  <c r="P90" i="1" s="1"/>
  <c r="P92" i="1" s="1"/>
  <c r="P94" i="1" s="1"/>
  <c r="P96" i="1" s="1"/>
</calcChain>
</file>

<file path=xl/sharedStrings.xml><?xml version="1.0" encoding="utf-8"?>
<sst xmlns="http://schemas.openxmlformats.org/spreadsheetml/2006/main" count="1212" uniqueCount="212">
  <si>
    <t>Санкт-Петербург, Выборгский район</t>
  </si>
  <si>
    <t>ДДЮТ Выборгского района</t>
  </si>
  <si>
    <t>МД 12-13_2</t>
  </si>
  <si>
    <t>м</t>
  </si>
  <si>
    <t>1ю</t>
  </si>
  <si>
    <t>Епифанов Роман</t>
  </si>
  <si>
    <t>Черкасов Георгий</t>
  </si>
  <si>
    <t>Сорин Александр</t>
  </si>
  <si>
    <t>Савин Антон</t>
  </si>
  <si>
    <t>ж</t>
  </si>
  <si>
    <t>Селиверстова Юлия</t>
  </si>
  <si>
    <t>Азбукина Юлия</t>
  </si>
  <si>
    <t>Панкина Олеся</t>
  </si>
  <si>
    <t>Машкова София</t>
  </si>
  <si>
    <t>Кобыляцкий Евгений</t>
  </si>
  <si>
    <t>Макаров Данила</t>
  </si>
  <si>
    <t>Авербух Алина</t>
  </si>
  <si>
    <t>ДДЮТ Выборгского района - 2</t>
  </si>
  <si>
    <t>ЮД 14-15_2</t>
  </si>
  <si>
    <t>Дьячкова Анастасия</t>
  </si>
  <si>
    <t>2ю</t>
  </si>
  <si>
    <t>Голубева Наталья</t>
  </si>
  <si>
    <t>Дейнега Таисия</t>
  </si>
  <si>
    <t>Мурашева Светлана</t>
  </si>
  <si>
    <t>Лева Игорь</t>
  </si>
  <si>
    <t>ДДЮТ Выборгского района - 3</t>
  </si>
  <si>
    <t>Рисова Полина</t>
  </si>
  <si>
    <t>Данилова Арина</t>
  </si>
  <si>
    <t>Санкт-Петербург, Петродворцовый район</t>
  </si>
  <si>
    <t>ДЮЦ "Петергоф"</t>
  </si>
  <si>
    <t>МЖ_2</t>
  </si>
  <si>
    <t>б/р</t>
  </si>
  <si>
    <t>Короткова София</t>
  </si>
  <si>
    <t>Крейдер Вадим</t>
  </si>
  <si>
    <t>Корбин Александр</t>
  </si>
  <si>
    <t>Коновалов Даниил</t>
  </si>
  <si>
    <t>Мамедов Артур</t>
  </si>
  <si>
    <t>Санкт-Петербург, Красногвардейский район</t>
  </si>
  <si>
    <t>ДЮЦ "Красногвардеец"</t>
  </si>
  <si>
    <t>Ильин Александр А.</t>
  </si>
  <si>
    <t>Липко Никита</t>
  </si>
  <si>
    <t>Санкт-Петербург, Калининский район</t>
  </si>
  <si>
    <t>ТК "Муравейник" ДДТ Калининского района</t>
  </si>
  <si>
    <t>Осовская Мария</t>
  </si>
  <si>
    <t>Иванов Никита А.</t>
  </si>
  <si>
    <t>Павлова Ксения</t>
  </si>
  <si>
    <t>Медведева Анастасия</t>
  </si>
  <si>
    <t>Павлов Егор</t>
  </si>
  <si>
    <t>Ленинградская область, Всеволожский район</t>
  </si>
  <si>
    <t>ДДЮТ Всеволожского района</t>
  </si>
  <si>
    <t>Шпаковский Давид</t>
  </si>
  <si>
    <t>Константинов Илья</t>
  </si>
  <si>
    <t xml:space="preserve">Гуськов Ярослав </t>
  </si>
  <si>
    <t>Санкт-Петербург, Приморский район</t>
  </si>
  <si>
    <t>СПБМООСТЭВС Скиф</t>
  </si>
  <si>
    <t>Короленко Сергей</t>
  </si>
  <si>
    <t>ДДТ Приморского района</t>
  </si>
  <si>
    <t>Лесюк Ярослав</t>
  </si>
  <si>
    <t>Гридасова Алена</t>
  </si>
  <si>
    <t>Прокофьева Екатерина</t>
  </si>
  <si>
    <t>Махинько Ксения</t>
  </si>
  <si>
    <t>Бабичев Александр</t>
  </si>
  <si>
    <t>Бабичев Артём</t>
  </si>
  <si>
    <t>Лебедев Иван</t>
  </si>
  <si>
    <t>Терешонок Иван</t>
  </si>
  <si>
    <t>Санкт-Петербург</t>
  </si>
  <si>
    <t>СПбГЛТУ им. С.М. Кирова</t>
  </si>
  <si>
    <t>Шестакова Александра</t>
  </si>
  <si>
    <t>Силина Мария</t>
  </si>
  <si>
    <t>Санкт-Петербург, Невский район</t>
  </si>
  <si>
    <t>ГБОУ СОШ № 332</t>
  </si>
  <si>
    <t>Бабкина Вероника</t>
  </si>
  <si>
    <t>Мирончиков Антон</t>
  </si>
  <si>
    <t>Солоный Андрей</t>
  </si>
  <si>
    <t>Старшев Ярослав</t>
  </si>
  <si>
    <t>СДЮСШОР № 2</t>
  </si>
  <si>
    <t>Яковлев Иван</t>
  </si>
  <si>
    <t>Югин Константин</t>
  </si>
  <si>
    <t>Иванов Николай</t>
  </si>
  <si>
    <t>СЮТур (на базе ГБОУ СОШ № 106)</t>
  </si>
  <si>
    <t>Глазырани София</t>
  </si>
  <si>
    <t>Яковлева Майя</t>
  </si>
  <si>
    <t>Гуща Артем</t>
  </si>
  <si>
    <t>Сидоров Иван</t>
  </si>
  <si>
    <t>Иванцов Георгий</t>
  </si>
  <si>
    <t>Маевский Вадим</t>
  </si>
  <si>
    <t>Романов Данила</t>
  </si>
  <si>
    <t>Зелинский Максим</t>
  </si>
  <si>
    <t>Лихачев Николай</t>
  </si>
  <si>
    <t>Егоров Павел</t>
  </si>
  <si>
    <t>Макаров Максим</t>
  </si>
  <si>
    <t>Брезгина Милана</t>
  </si>
  <si>
    <t>Баум Светлана</t>
  </si>
  <si>
    <t>Кузнецова Полина</t>
  </si>
  <si>
    <t>ШСК "ЛиС" ГБОУ СОШ № 339</t>
  </si>
  <si>
    <t>Козловская Варвара</t>
  </si>
  <si>
    <t>Чубей Ольга</t>
  </si>
  <si>
    <t>Гудыменко Анастасия</t>
  </si>
  <si>
    <t>Буйчиков Вячеслав</t>
  </si>
  <si>
    <t>Мачехина Дарья</t>
  </si>
  <si>
    <t>Кузнецов Кирилл Д.</t>
  </si>
  <si>
    <t>Кузнецова Виктория</t>
  </si>
  <si>
    <t>Любавина Полина</t>
  </si>
  <si>
    <t>Красова Кристина</t>
  </si>
  <si>
    <t>Коровина Пелагея</t>
  </si>
  <si>
    <t>Скрыгловецкий Роман</t>
  </si>
  <si>
    <t>Павлов Никита</t>
  </si>
  <si>
    <t>Курнакин Игорь</t>
  </si>
  <si>
    <t>СДК "СпортТУРСПБ"</t>
  </si>
  <si>
    <t>Вольф Мария</t>
  </si>
  <si>
    <t>Москалев Антон</t>
  </si>
  <si>
    <t>Гаевая Екатерина</t>
  </si>
  <si>
    <t>Шумилова Анастасия</t>
  </si>
  <si>
    <t>Грицко Елизавета</t>
  </si>
  <si>
    <t>Красюкова Екатерина</t>
  </si>
  <si>
    <t>Санкт-Петербург, Колпинский район</t>
  </si>
  <si>
    <t>ШСК "Рекорд"</t>
  </si>
  <si>
    <t>Удальцова Полина</t>
  </si>
  <si>
    <t>Суховаров Георгий</t>
  </si>
  <si>
    <t>Жилкин Артем</t>
  </si>
  <si>
    <t>Барановский Никита</t>
  </si>
  <si>
    <t>Богданов Никита</t>
  </si>
  <si>
    <t>Астафьев Владислав</t>
  </si>
  <si>
    <t>Рыкачев Максим</t>
  </si>
  <si>
    <t>Сальников Василий</t>
  </si>
  <si>
    <t>Бутор Артем</t>
  </si>
  <si>
    <t>Санкт-Петербург, Фрунзенский район</t>
  </si>
  <si>
    <t>МО "Балканский" (на базе ГБОУ СОШ № 312)</t>
  </si>
  <si>
    <t>Тарасов Матвей</t>
  </si>
  <si>
    <t>Иванова Дарья</t>
  </si>
  <si>
    <t>Луканова Маргарита</t>
  </si>
  <si>
    <t>Иванов Глеб</t>
  </si>
  <si>
    <t>Савельева Анастасия</t>
  </si>
  <si>
    <t>Баранчеева Мирослава</t>
  </si>
  <si>
    <t>Абдулкадирова Сабина</t>
  </si>
  <si>
    <t>Бочарова Елизавета</t>
  </si>
  <si>
    <t>Тарасов Мирон</t>
  </si>
  <si>
    <t>Снеткова Екатерина</t>
  </si>
  <si>
    <t>ГБОУ СОШ № 26</t>
  </si>
  <si>
    <t>Фомичев Прохор</t>
  </si>
  <si>
    <t>Котовский Егор</t>
  </si>
  <si>
    <t>Ленинградская область, Выборгский район</t>
  </si>
  <si>
    <t>ДТ г. Выборг-2</t>
  </si>
  <si>
    <t>Никитина Дарья</t>
  </si>
  <si>
    <t>Уханов Андрей</t>
  </si>
  <si>
    <t>Судаков Тимофей</t>
  </si>
  <si>
    <t>Ефимов Даниил</t>
  </si>
  <si>
    <t>Скуратов Илья</t>
  </si>
  <si>
    <t>Калашников Матвей</t>
  </si>
  <si>
    <t>Санкт-Петербург, Адмиралтейский район</t>
  </si>
  <si>
    <t>СПбГУПТД</t>
  </si>
  <si>
    <t>Волкова Дарья</t>
  </si>
  <si>
    <t>Бирюкова Анна</t>
  </si>
  <si>
    <t>Зорина Софья</t>
  </si>
  <si>
    <t>Тимофеев Егор</t>
  </si>
  <si>
    <t>Полищук Роман</t>
  </si>
  <si>
    <t>Бражин Андрей</t>
  </si>
  <si>
    <t>Козлов Владимир</t>
  </si>
  <si>
    <t>Носовский Георгий</t>
  </si>
  <si>
    <t>Цепенников Тимофей</t>
  </si>
  <si>
    <t>Успенская Ксения</t>
  </si>
  <si>
    <t>Коновалова Виктория</t>
  </si>
  <si>
    <t>Гурьянова Виктория</t>
  </si>
  <si>
    <t>ПДДТ Невского района</t>
  </si>
  <si>
    <t>Сидоров Алексей</t>
  </si>
  <si>
    <t>Филюшкин Фёдор</t>
  </si>
  <si>
    <t>Егоров Анатолий</t>
  </si>
  <si>
    <t>Филиппов Филипп</t>
  </si>
  <si>
    <t>Кувальд Дмитрий</t>
  </si>
  <si>
    <t>Григорьев Алексей</t>
  </si>
  <si>
    <t>Циликин Михаил</t>
  </si>
  <si>
    <t>НГУ "Лесгафта"</t>
  </si>
  <si>
    <t>Серасхова Софья</t>
  </si>
  <si>
    <t>Лаврова Мария</t>
  </si>
  <si>
    <t>Сильченко Александр</t>
  </si>
  <si>
    <t>Псковская область,  г. Великие Луки</t>
  </si>
  <si>
    <t>МБУДО ДДТ</t>
  </si>
  <si>
    <t>Тишков Макар</t>
  </si>
  <si>
    <t>Артемьева Елизавета</t>
  </si>
  <si>
    <t>Зуева Дарья</t>
  </si>
  <si>
    <t>Болгарова Екатерина</t>
  </si>
  <si>
    <t>Жуков Дмитрий</t>
  </si>
  <si>
    <t>Юркин Кирилл</t>
  </si>
  <si>
    <t>Лукин Дмитрий</t>
  </si>
  <si>
    <t>Петров Алексей</t>
  </si>
  <si>
    <t>ГБОУ СОШ № 364</t>
  </si>
  <si>
    <t>Подолинский Александр</t>
  </si>
  <si>
    <t>Сутягин Сергей</t>
  </si>
  <si>
    <t>Авдашкин Андрей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</si>
  <si>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</si>
  <si>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</si>
  <si>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</si>
  <si>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</si>
  <si>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</si>
  <si>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</si>
  <si>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</si>
  <si>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</si>
  <si>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</si>
  <si>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</si>
  <si>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</si>
  <si>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</si>
  <si>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</si>
  <si>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</si>
  <si>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</si>
  <si>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</si>
  <si>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пр. Большеохтинский д. 11, корп. 2</t>
  </si>
  <si>
    <t>16-17 ноября 2019 года</t>
  </si>
  <si>
    <t>Кубок Санкт-Петербурга по спортивному туризму в дисциплине "дистанция - пешеходная", 2 этап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</si>
  <si>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</si>
  <si>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2 класса</t>
  </si>
  <si>
    <t>16 ноября, суббота</t>
  </si>
  <si>
    <t>17 ноября, 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</si>
</sst>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Fill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3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0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2 этап</v>
          </cell>
        </row>
        <row r="27">
          <cell r="C27" t="str">
            <v>16-17 ноября 2019 года</v>
          </cell>
        </row>
        <row r="28">
          <cell r="C28" t="str">
            <v>Санкт-Петербург, пр. Большеохтинский д. 11, корп. 2</v>
          </cell>
        </row>
        <row r="30">
          <cell r="C30" t="str">
            <v>Е.А. Череватенко, СС1К,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А.В. Шендерович,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144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Авдашкин Андрей</v>
          </cell>
          <cell r="I2">
            <v>2002</v>
          </cell>
          <cell r="J2" t="str">
            <v>б/р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 xml:space="preserve"> </v>
          </cell>
          <cell r="Q2">
            <v>0</v>
          </cell>
          <cell r="R2">
            <v>2002</v>
          </cell>
          <cell r="S2" t="str">
            <v>МЖ_2м</v>
          </cell>
          <cell r="T2" t="str">
            <v>вс</v>
          </cell>
          <cell r="U2">
            <v>250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Сутягин Сергей</v>
          </cell>
          <cell r="I3">
            <v>2003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 xml:space="preserve"> </v>
          </cell>
          <cell r="Q3">
            <v>0</v>
          </cell>
          <cell r="R3">
            <v>2003</v>
          </cell>
          <cell r="S3" t="str">
            <v>МЖ_2м</v>
          </cell>
          <cell r="T3" t="str">
            <v>вс</v>
          </cell>
          <cell r="U3">
            <v>250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Подолинский Александр</v>
          </cell>
          <cell r="I4">
            <v>2004</v>
          </cell>
          <cell r="J4" t="str">
            <v>б/р</v>
          </cell>
          <cell r="K4" t="str">
            <v>м</v>
          </cell>
          <cell r="L4" t="str">
            <v>ЮД 14-15_2</v>
          </cell>
          <cell r="N4">
            <v>1</v>
          </cell>
          <cell r="O4" t="str">
            <v xml:space="preserve"> </v>
          </cell>
          <cell r="Q4">
            <v>0</v>
          </cell>
          <cell r="R4">
            <v>2004</v>
          </cell>
          <cell r="S4" t="str">
            <v>ЮД 14-15_2м</v>
          </cell>
          <cell r="T4" t="str">
            <v>вс</v>
          </cell>
          <cell r="U4">
            <v>200</v>
          </cell>
        </row>
        <row r="5">
          <cell r="E5" t="str">
            <v>2.1</v>
          </cell>
          <cell r="F5">
            <v>1</v>
          </cell>
          <cell r="G5">
            <v>21</v>
          </cell>
          <cell r="H5" t="str">
            <v>Петров Алексей</v>
          </cell>
          <cell r="I5">
            <v>2006</v>
          </cell>
          <cell r="J5" t="str">
            <v>б/р</v>
          </cell>
          <cell r="K5" t="str">
            <v>м</v>
          </cell>
          <cell r="L5" t="str">
            <v>ЮД 14-15_2</v>
          </cell>
          <cell r="N5">
            <v>1</v>
          </cell>
          <cell r="O5" t="str">
            <v xml:space="preserve"> </v>
          </cell>
          <cell r="Q5">
            <v>0</v>
          </cell>
          <cell r="R5">
            <v>2006</v>
          </cell>
          <cell r="S5" t="str">
            <v>ЮД 14-15_2м</v>
          </cell>
          <cell r="T5" t="str">
            <v>сб</v>
          </cell>
          <cell r="U5">
            <v>200</v>
          </cell>
        </row>
        <row r="6">
          <cell r="E6" t="str">
            <v>2.2</v>
          </cell>
          <cell r="F6">
            <v>2</v>
          </cell>
          <cell r="G6">
            <v>22</v>
          </cell>
          <cell r="H6" t="str">
            <v>Лукин Дмитрий</v>
          </cell>
          <cell r="I6">
            <v>2003</v>
          </cell>
          <cell r="J6" t="str">
            <v>б/р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 xml:space="preserve"> </v>
          </cell>
          <cell r="Q6">
            <v>0</v>
          </cell>
          <cell r="R6">
            <v>2003</v>
          </cell>
          <cell r="S6" t="str">
            <v>МЖ_2м</v>
          </cell>
          <cell r="T6" t="str">
            <v>сб</v>
          </cell>
          <cell r="U6">
            <v>250</v>
          </cell>
        </row>
        <row r="7">
          <cell r="E7" t="str">
            <v>2.3</v>
          </cell>
          <cell r="F7">
            <v>3</v>
          </cell>
          <cell r="G7">
            <v>23</v>
          </cell>
          <cell r="H7" t="str">
            <v>Юркин Кирилл</v>
          </cell>
          <cell r="I7">
            <v>2004</v>
          </cell>
          <cell r="J7" t="str">
            <v>б/р</v>
          </cell>
          <cell r="K7" t="str">
            <v>м</v>
          </cell>
          <cell r="L7" t="str">
            <v>ЮД 14-15_2</v>
          </cell>
          <cell r="N7">
            <v>1</v>
          </cell>
          <cell r="O7" t="str">
            <v xml:space="preserve"> </v>
          </cell>
          <cell r="Q7">
            <v>0</v>
          </cell>
          <cell r="R7">
            <v>2004</v>
          </cell>
          <cell r="S7" t="str">
            <v>ЮД 14-15_2м</v>
          </cell>
          <cell r="T7" t="str">
            <v>сб</v>
          </cell>
          <cell r="U7">
            <v>200</v>
          </cell>
        </row>
        <row r="8">
          <cell r="E8" t="str">
            <v>2.4</v>
          </cell>
          <cell r="F8">
            <v>4</v>
          </cell>
          <cell r="G8">
            <v>24</v>
          </cell>
          <cell r="H8" t="str">
            <v>Жуков Дмитрий</v>
          </cell>
          <cell r="I8">
            <v>2004</v>
          </cell>
          <cell r="J8" t="str">
            <v>б/р</v>
          </cell>
          <cell r="K8" t="str">
            <v>м</v>
          </cell>
          <cell r="L8" t="str">
            <v>ЮД 14-15_2</v>
          </cell>
          <cell r="N8">
            <v>1</v>
          </cell>
          <cell r="O8" t="str">
            <v xml:space="preserve"> </v>
          </cell>
          <cell r="Q8">
            <v>0</v>
          </cell>
          <cell r="R8">
            <v>2004</v>
          </cell>
          <cell r="S8" t="str">
            <v>ЮД 14-15_2м</v>
          </cell>
          <cell r="T8" t="str">
            <v>сб</v>
          </cell>
          <cell r="U8">
            <v>200</v>
          </cell>
        </row>
        <row r="9">
          <cell r="E9" t="str">
            <v>2.5</v>
          </cell>
          <cell r="F9">
            <v>5</v>
          </cell>
          <cell r="G9">
            <v>25</v>
          </cell>
          <cell r="H9" t="str">
            <v>Болгарова Екатерина</v>
          </cell>
          <cell r="I9">
            <v>2006</v>
          </cell>
          <cell r="J9" t="str">
            <v>б/р</v>
          </cell>
          <cell r="K9" t="str">
            <v>ж</v>
          </cell>
          <cell r="L9" t="str">
            <v>МД 12-13_2</v>
          </cell>
          <cell r="N9">
            <v>1</v>
          </cell>
          <cell r="O9" t="str">
            <v xml:space="preserve"> </v>
          </cell>
          <cell r="Q9">
            <v>0</v>
          </cell>
          <cell r="R9">
            <v>2006</v>
          </cell>
          <cell r="S9" t="str">
            <v>МД 12-13_2ж</v>
          </cell>
          <cell r="T9" t="str">
            <v>сб</v>
          </cell>
          <cell r="U9">
            <v>200</v>
          </cell>
        </row>
        <row r="10">
          <cell r="E10" t="str">
            <v>2.6</v>
          </cell>
          <cell r="F10">
            <v>6</v>
          </cell>
          <cell r="G10">
            <v>26</v>
          </cell>
          <cell r="H10" t="str">
            <v>Зуева Дарья</v>
          </cell>
          <cell r="I10">
            <v>2005</v>
          </cell>
          <cell r="J10" t="str">
            <v>б/р</v>
          </cell>
          <cell r="K10" t="str">
            <v>ж</v>
          </cell>
          <cell r="L10" t="str">
            <v>ЮД 14-15_2</v>
          </cell>
          <cell r="N10">
            <v>1</v>
          </cell>
          <cell r="O10" t="str">
            <v xml:space="preserve"> </v>
          </cell>
          <cell r="Q10">
            <v>0</v>
          </cell>
          <cell r="R10">
            <v>2005</v>
          </cell>
          <cell r="S10" t="str">
            <v>ЮД 14-15_2ж</v>
          </cell>
          <cell r="T10" t="str">
            <v>сб</v>
          </cell>
          <cell r="U10">
            <v>200</v>
          </cell>
        </row>
        <row r="11">
          <cell r="E11" t="str">
            <v>2.7</v>
          </cell>
          <cell r="F11">
            <v>7</v>
          </cell>
          <cell r="G11">
            <v>27</v>
          </cell>
          <cell r="H11" t="str">
            <v>Артемьева Елизавета</v>
          </cell>
          <cell r="I11">
            <v>2005</v>
          </cell>
          <cell r="J11" t="str">
            <v>б/р</v>
          </cell>
          <cell r="K11" t="str">
            <v>ж</v>
          </cell>
          <cell r="L11" t="str">
            <v>ЮД 14-15_2</v>
          </cell>
          <cell r="N11">
            <v>1</v>
          </cell>
          <cell r="O11" t="str">
            <v xml:space="preserve"> </v>
          </cell>
          <cell r="Q11">
            <v>0</v>
          </cell>
          <cell r="R11">
            <v>2005</v>
          </cell>
          <cell r="S11" t="str">
            <v>ЮД 14-15_2ж</v>
          </cell>
          <cell r="T11" t="str">
            <v>сб</v>
          </cell>
          <cell r="U11">
            <v>200</v>
          </cell>
        </row>
        <row r="12">
          <cell r="E12" t="str">
            <v>2.8</v>
          </cell>
          <cell r="F12">
            <v>8</v>
          </cell>
          <cell r="G12">
            <v>28</v>
          </cell>
          <cell r="H12" t="str">
            <v>Тишков Макар</v>
          </cell>
          <cell r="I12">
            <v>2006</v>
          </cell>
          <cell r="J12" t="str">
            <v>б/р</v>
          </cell>
          <cell r="K12" t="str">
            <v>м</v>
          </cell>
          <cell r="L12" t="str">
            <v>ЮД 14-15_2</v>
          </cell>
          <cell r="N12">
            <v>1</v>
          </cell>
          <cell r="O12" t="str">
            <v xml:space="preserve"> </v>
          </cell>
          <cell r="Q12">
            <v>0</v>
          </cell>
          <cell r="R12">
            <v>2006</v>
          </cell>
          <cell r="S12" t="str">
            <v>ЮД 14-15_2м</v>
          </cell>
          <cell r="T12" t="str">
            <v>сб</v>
          </cell>
          <cell r="U12">
            <v>200</v>
          </cell>
        </row>
        <row r="13">
          <cell r="E13" t="str">
            <v>3.1</v>
          </cell>
          <cell r="F13">
            <v>1</v>
          </cell>
          <cell r="G13">
            <v>31</v>
          </cell>
          <cell r="H13" t="str">
            <v>Сильченко Александр</v>
          </cell>
          <cell r="I13">
            <v>1998</v>
          </cell>
          <cell r="J13" t="str">
            <v>б/р</v>
          </cell>
          <cell r="K13" t="str">
            <v>м</v>
          </cell>
          <cell r="L13" t="str">
            <v>МЖ_2</v>
          </cell>
          <cell r="N13">
            <v>1</v>
          </cell>
          <cell r="O13" t="str">
            <v xml:space="preserve"> </v>
          </cell>
          <cell r="Q13">
            <v>0</v>
          </cell>
          <cell r="R13">
            <v>1998</v>
          </cell>
          <cell r="S13" t="str">
            <v>МЖ_2м</v>
          </cell>
          <cell r="T13" t="str">
            <v>сб</v>
          </cell>
          <cell r="U13">
            <v>250</v>
          </cell>
        </row>
        <row r="14">
          <cell r="E14" t="str">
            <v>3.2</v>
          </cell>
          <cell r="F14">
            <v>2</v>
          </cell>
          <cell r="G14">
            <v>32</v>
          </cell>
          <cell r="H14" t="str">
            <v>Лаврова Мария</v>
          </cell>
          <cell r="I14">
            <v>1999</v>
          </cell>
          <cell r="J14" t="str">
            <v>б/р</v>
          </cell>
          <cell r="K14" t="str">
            <v>ж</v>
          </cell>
          <cell r="L14" t="str">
            <v>МЖ_2</v>
          </cell>
          <cell r="N14">
            <v>1</v>
          </cell>
          <cell r="O14" t="str">
            <v xml:space="preserve"> </v>
          </cell>
          <cell r="Q14">
            <v>0</v>
          </cell>
          <cell r="R14">
            <v>1999</v>
          </cell>
          <cell r="S14" t="str">
            <v>МЖ_2ж</v>
          </cell>
          <cell r="T14" t="str">
            <v>сб</v>
          </cell>
          <cell r="U14">
            <v>250</v>
          </cell>
        </row>
        <row r="15">
          <cell r="E15" t="str">
            <v>3.3</v>
          </cell>
          <cell r="F15">
            <v>3</v>
          </cell>
          <cell r="G15">
            <v>33</v>
          </cell>
          <cell r="H15" t="str">
            <v>Серасхова Софья</v>
          </cell>
          <cell r="I15">
            <v>2000</v>
          </cell>
          <cell r="J15" t="str">
            <v>б/р</v>
          </cell>
          <cell r="K15" t="str">
            <v>ж</v>
          </cell>
          <cell r="L15" t="str">
            <v>МЖ_2</v>
          </cell>
          <cell r="N15">
            <v>1</v>
          </cell>
          <cell r="O15" t="str">
            <v xml:space="preserve"> </v>
          </cell>
          <cell r="Q15">
            <v>0</v>
          </cell>
          <cell r="R15">
            <v>2000</v>
          </cell>
          <cell r="S15" t="str">
            <v>МЖ_2ж</v>
          </cell>
          <cell r="T15" t="str">
            <v>сб</v>
          </cell>
          <cell r="U15">
            <v>250</v>
          </cell>
        </row>
        <row r="16">
          <cell r="E16" t="str">
            <v>4.1</v>
          </cell>
          <cell r="F16">
            <v>1</v>
          </cell>
          <cell r="G16">
            <v>41</v>
          </cell>
          <cell r="H16" t="str">
            <v>Циликин Михаил</v>
          </cell>
          <cell r="I16">
            <v>2006</v>
          </cell>
          <cell r="J16" t="str">
            <v>1ю</v>
          </cell>
          <cell r="K16" t="str">
            <v>м</v>
          </cell>
          <cell r="L16" t="str">
            <v>МД 12-13_2</v>
          </cell>
          <cell r="N16">
            <v>1</v>
          </cell>
          <cell r="O16" t="str">
            <v xml:space="preserve"> </v>
          </cell>
          <cell r="Q16">
            <v>4</v>
          </cell>
          <cell r="R16">
            <v>2006</v>
          </cell>
          <cell r="S16" t="str">
            <v>МД 12-13_2м</v>
          </cell>
          <cell r="T16" t="str">
            <v>вс</v>
          </cell>
          <cell r="U16">
            <v>200</v>
          </cell>
        </row>
        <row r="17">
          <cell r="E17" t="str">
            <v>4.2</v>
          </cell>
          <cell r="F17">
            <v>2</v>
          </cell>
          <cell r="G17">
            <v>42</v>
          </cell>
          <cell r="H17" t="str">
            <v>Григорьев Алексей</v>
          </cell>
          <cell r="I17">
            <v>2006</v>
          </cell>
          <cell r="J17" t="str">
            <v>б/р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 xml:space="preserve"> </v>
          </cell>
          <cell r="Q17">
            <v>0</v>
          </cell>
          <cell r="R17">
            <v>2006</v>
          </cell>
          <cell r="S17" t="str">
            <v>МД 12-13_2м</v>
          </cell>
          <cell r="T17" t="str">
            <v>вс</v>
          </cell>
          <cell r="U17">
            <v>200</v>
          </cell>
        </row>
        <row r="18">
          <cell r="E18" t="str">
            <v>4.3</v>
          </cell>
          <cell r="F18">
            <v>3</v>
          </cell>
          <cell r="G18">
            <v>43</v>
          </cell>
          <cell r="H18" t="str">
            <v>Кувальд Дмитрий</v>
          </cell>
          <cell r="I18">
            <v>2006</v>
          </cell>
          <cell r="J18">
            <v>2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 xml:space="preserve"> </v>
          </cell>
          <cell r="Q18">
            <v>12</v>
          </cell>
          <cell r="R18">
            <v>2006</v>
          </cell>
          <cell r="S18" t="str">
            <v>МД 12-13_2м</v>
          </cell>
          <cell r="T18" t="str">
            <v>вс</v>
          </cell>
          <cell r="U18">
            <v>200</v>
          </cell>
        </row>
        <row r="19">
          <cell r="E19" t="str">
            <v>4.4</v>
          </cell>
          <cell r="F19">
            <v>4</v>
          </cell>
          <cell r="G19">
            <v>44</v>
          </cell>
          <cell r="H19" t="str">
            <v>Филиппов Филипп</v>
          </cell>
          <cell r="I19">
            <v>2005</v>
          </cell>
          <cell r="J19">
            <v>2</v>
          </cell>
          <cell r="K19" t="str">
            <v>м</v>
          </cell>
          <cell r="L19" t="str">
            <v>ЮД 14-15_2</v>
          </cell>
          <cell r="N19">
            <v>1</v>
          </cell>
          <cell r="O19" t="str">
            <v xml:space="preserve"> </v>
          </cell>
          <cell r="Q19">
            <v>12</v>
          </cell>
          <cell r="R19">
            <v>2005</v>
          </cell>
          <cell r="S19" t="str">
            <v>ЮД 14-15_2м</v>
          </cell>
          <cell r="T19" t="str">
            <v>вс</v>
          </cell>
          <cell r="U19">
            <v>200</v>
          </cell>
        </row>
        <row r="20">
          <cell r="E20" t="str">
            <v>4.5</v>
          </cell>
          <cell r="F20">
            <v>5</v>
          </cell>
          <cell r="G20">
            <v>45</v>
          </cell>
          <cell r="H20" t="str">
            <v>Егоров Анатолий</v>
          </cell>
          <cell r="I20">
            <v>2004</v>
          </cell>
          <cell r="J20">
            <v>2</v>
          </cell>
          <cell r="K20" t="str">
            <v>м</v>
          </cell>
          <cell r="L20" t="str">
            <v>ЮД 14-15_2</v>
          </cell>
          <cell r="N20">
            <v>1</v>
          </cell>
          <cell r="O20" t="str">
            <v xml:space="preserve"> </v>
          </cell>
          <cell r="Q20">
            <v>12</v>
          </cell>
          <cell r="R20">
            <v>2004</v>
          </cell>
          <cell r="S20" t="str">
            <v>ЮД 14-15_2м</v>
          </cell>
          <cell r="T20" t="str">
            <v>вс</v>
          </cell>
          <cell r="U20">
            <v>200</v>
          </cell>
        </row>
        <row r="21">
          <cell r="E21" t="str">
            <v>4.6</v>
          </cell>
          <cell r="F21">
            <v>6</v>
          </cell>
          <cell r="G21">
            <v>46</v>
          </cell>
          <cell r="H21" t="str">
            <v>Филюшкин Фёдор</v>
          </cell>
          <cell r="I21">
            <v>2004</v>
          </cell>
          <cell r="J21">
            <v>2</v>
          </cell>
          <cell r="K21" t="str">
            <v>м</v>
          </cell>
          <cell r="L21" t="str">
            <v>ЮД 14-15_2</v>
          </cell>
          <cell r="N21">
            <v>1</v>
          </cell>
          <cell r="O21" t="str">
            <v xml:space="preserve"> </v>
          </cell>
          <cell r="Q21">
            <v>12</v>
          </cell>
          <cell r="R21">
            <v>2004</v>
          </cell>
          <cell r="S21" t="str">
            <v>ЮД 14-15_2м</v>
          </cell>
          <cell r="T21" t="str">
            <v>вс</v>
          </cell>
          <cell r="U21">
            <v>200</v>
          </cell>
        </row>
        <row r="22">
          <cell r="E22" t="str">
            <v>5.1</v>
          </cell>
          <cell r="F22">
            <v>1</v>
          </cell>
          <cell r="G22">
            <v>51</v>
          </cell>
          <cell r="H22" t="str">
            <v>Сидоров Алексей</v>
          </cell>
          <cell r="I22">
            <v>2007</v>
          </cell>
          <cell r="J22" t="str">
            <v>1ю</v>
          </cell>
          <cell r="K22" t="str">
            <v>м</v>
          </cell>
          <cell r="L22" t="str">
            <v>МД 12-13_2</v>
          </cell>
          <cell r="N22">
            <v>1</v>
          </cell>
          <cell r="O22" t="str">
            <v xml:space="preserve"> </v>
          </cell>
          <cell r="Q22">
            <v>4</v>
          </cell>
          <cell r="R22">
            <v>2007</v>
          </cell>
          <cell r="S22" t="str">
            <v>МД 12-13_2м</v>
          </cell>
          <cell r="T22" t="str">
            <v>сб</v>
          </cell>
          <cell r="U22">
            <v>200</v>
          </cell>
        </row>
        <row r="23">
          <cell r="E23" t="str">
            <v>6.1</v>
          </cell>
          <cell r="F23">
            <v>1</v>
          </cell>
          <cell r="G23">
            <v>61</v>
          </cell>
          <cell r="H23" t="str">
            <v>Гурьянова Виктория</v>
          </cell>
          <cell r="I23">
            <v>2007</v>
          </cell>
          <cell r="J23" t="str">
            <v>1ю</v>
          </cell>
          <cell r="K23" t="str">
            <v>ж</v>
          </cell>
          <cell r="L23" t="str">
            <v>МД 12-13_2</v>
          </cell>
          <cell r="N23">
            <v>1</v>
          </cell>
          <cell r="O23" t="str">
            <v xml:space="preserve"> </v>
          </cell>
          <cell r="Q23">
            <v>4</v>
          </cell>
          <cell r="R23">
            <v>2007</v>
          </cell>
          <cell r="S23" t="str">
            <v>МД 12-13_2ж</v>
          </cell>
          <cell r="T23" t="str">
            <v>вс</v>
          </cell>
          <cell r="U23">
            <v>200</v>
          </cell>
        </row>
        <row r="24">
          <cell r="E24" t="str">
            <v>6.2</v>
          </cell>
          <cell r="F24">
            <v>2</v>
          </cell>
          <cell r="G24">
            <v>62</v>
          </cell>
          <cell r="H24" t="str">
            <v>Успенская Ксения</v>
          </cell>
          <cell r="I24">
            <v>2006</v>
          </cell>
          <cell r="J24" t="str">
            <v>б/р</v>
          </cell>
          <cell r="K24" t="str">
            <v>ж</v>
          </cell>
          <cell r="L24" t="str">
            <v>МД 12-13_2</v>
          </cell>
          <cell r="N24">
            <v>1</v>
          </cell>
          <cell r="O24" t="str">
            <v xml:space="preserve"> </v>
          </cell>
          <cell r="Q24">
            <v>0</v>
          </cell>
          <cell r="R24">
            <v>2006</v>
          </cell>
          <cell r="S24" t="str">
            <v>МД 12-13_2ж</v>
          </cell>
          <cell r="T24" t="str">
            <v>вс</v>
          </cell>
          <cell r="U24">
            <v>200</v>
          </cell>
        </row>
        <row r="25">
          <cell r="E25" t="str">
            <v>6.3</v>
          </cell>
          <cell r="F25">
            <v>3</v>
          </cell>
          <cell r="G25">
            <v>63</v>
          </cell>
          <cell r="H25" t="str">
            <v>Цепенников Тимофей</v>
          </cell>
          <cell r="I25">
            <v>2007</v>
          </cell>
          <cell r="J25" t="str">
            <v>б/р</v>
          </cell>
          <cell r="K25" t="str">
            <v>м</v>
          </cell>
          <cell r="L25" t="str">
            <v>МД 12-13_2</v>
          </cell>
          <cell r="N25">
            <v>1</v>
          </cell>
          <cell r="O25" t="str">
            <v xml:space="preserve"> </v>
          </cell>
          <cell r="Q25">
            <v>0</v>
          </cell>
          <cell r="R25">
            <v>2007</v>
          </cell>
          <cell r="S25" t="str">
            <v>МД 12-13_2м</v>
          </cell>
          <cell r="T25" t="str">
            <v>вс</v>
          </cell>
          <cell r="U25">
            <v>200</v>
          </cell>
        </row>
        <row r="26">
          <cell r="E26" t="str">
            <v>6.4</v>
          </cell>
          <cell r="F26">
            <v>4</v>
          </cell>
          <cell r="G26">
            <v>64</v>
          </cell>
          <cell r="H26" t="str">
            <v>Носовский Георгий</v>
          </cell>
          <cell r="I26">
            <v>2007</v>
          </cell>
          <cell r="J26" t="str">
            <v>1ю</v>
          </cell>
          <cell r="K26" t="str">
            <v>м</v>
          </cell>
          <cell r="L26" t="str">
            <v>МД 12-13_2</v>
          </cell>
          <cell r="N26">
            <v>1</v>
          </cell>
          <cell r="O26" t="str">
            <v xml:space="preserve"> </v>
          </cell>
          <cell r="Q26">
            <v>4</v>
          </cell>
          <cell r="R26">
            <v>2007</v>
          </cell>
          <cell r="S26" t="str">
            <v>МД 12-13_2м</v>
          </cell>
          <cell r="T26" t="str">
            <v>сб</v>
          </cell>
          <cell r="U26">
            <v>200</v>
          </cell>
        </row>
        <row r="27">
          <cell r="E27" t="str">
            <v>6.5</v>
          </cell>
          <cell r="F27">
            <v>5</v>
          </cell>
          <cell r="G27">
            <v>65</v>
          </cell>
          <cell r="H27" t="str">
            <v>Козлов Владимир</v>
          </cell>
          <cell r="I27">
            <v>2007</v>
          </cell>
          <cell r="J27" t="str">
            <v>1ю</v>
          </cell>
          <cell r="K27" t="str">
            <v>м</v>
          </cell>
          <cell r="L27" t="str">
            <v>МД 12-13_2</v>
          </cell>
          <cell r="N27">
            <v>1</v>
          </cell>
          <cell r="O27" t="str">
            <v xml:space="preserve"> </v>
          </cell>
          <cell r="Q27">
            <v>4</v>
          </cell>
          <cell r="R27">
            <v>2007</v>
          </cell>
          <cell r="S27" t="str">
            <v>МД 12-13_2м</v>
          </cell>
          <cell r="T27" t="str">
            <v>сб</v>
          </cell>
          <cell r="U27">
            <v>200</v>
          </cell>
        </row>
        <row r="28">
          <cell r="E28" t="str">
            <v>6.6</v>
          </cell>
          <cell r="F28">
            <v>6</v>
          </cell>
          <cell r="G28">
            <v>66</v>
          </cell>
          <cell r="H28" t="str">
            <v>Бражин Андрей</v>
          </cell>
          <cell r="I28">
            <v>2007</v>
          </cell>
          <cell r="J28" t="str">
            <v>б/р</v>
          </cell>
          <cell r="K28" t="str">
            <v>м</v>
          </cell>
          <cell r="L28" t="str">
            <v>МД 12-13_2</v>
          </cell>
          <cell r="N28">
            <v>1</v>
          </cell>
          <cell r="O28" t="str">
            <v xml:space="preserve"> </v>
          </cell>
          <cell r="Q28">
            <v>0</v>
          </cell>
          <cell r="R28">
            <v>2007</v>
          </cell>
          <cell r="S28" t="str">
            <v>МД 12-13_2м</v>
          </cell>
          <cell r="T28" t="str">
            <v>сб</v>
          </cell>
          <cell r="U28">
            <v>200</v>
          </cell>
        </row>
        <row r="29">
          <cell r="E29" t="str">
            <v>6.7</v>
          </cell>
          <cell r="F29">
            <v>7</v>
          </cell>
          <cell r="G29">
            <v>67</v>
          </cell>
          <cell r="H29" t="str">
            <v>Полищук Роман</v>
          </cell>
          <cell r="I29">
            <v>2005</v>
          </cell>
          <cell r="J29" t="str">
            <v>б/р</v>
          </cell>
          <cell r="K29" t="str">
            <v>м</v>
          </cell>
          <cell r="L29" t="str">
            <v>ЮД 14-15_2</v>
          </cell>
          <cell r="N29">
            <v>1</v>
          </cell>
          <cell r="O29" t="str">
            <v xml:space="preserve"> </v>
          </cell>
          <cell r="Q29">
            <v>0</v>
          </cell>
          <cell r="R29">
            <v>2005</v>
          </cell>
          <cell r="S29" t="str">
            <v>ЮД 14-15_2м</v>
          </cell>
          <cell r="T29" t="str">
            <v>сб</v>
          </cell>
          <cell r="U29">
            <v>200</v>
          </cell>
        </row>
        <row r="30">
          <cell r="E30" t="str">
            <v>6.8</v>
          </cell>
          <cell r="F30">
            <v>8</v>
          </cell>
          <cell r="G30">
            <v>68</v>
          </cell>
          <cell r="H30" t="str">
            <v>Тимофеев Егор</v>
          </cell>
          <cell r="I30">
            <v>2005</v>
          </cell>
          <cell r="J30" t="str">
            <v>1ю</v>
          </cell>
          <cell r="K30" t="str">
            <v>м</v>
          </cell>
          <cell r="L30" t="str">
            <v>ЮД 14-15_2</v>
          </cell>
          <cell r="N30">
            <v>1</v>
          </cell>
          <cell r="O30" t="str">
            <v xml:space="preserve"> </v>
          </cell>
          <cell r="Q30">
            <v>4</v>
          </cell>
          <cell r="R30">
            <v>2005</v>
          </cell>
          <cell r="S30" t="str">
            <v>ЮД 14-15_2м</v>
          </cell>
          <cell r="T30" t="str">
            <v>сб</v>
          </cell>
          <cell r="U30">
            <v>200</v>
          </cell>
        </row>
        <row r="31">
          <cell r="E31" t="str">
            <v>6.9</v>
          </cell>
          <cell r="F31">
            <v>9</v>
          </cell>
          <cell r="G31">
            <v>69</v>
          </cell>
          <cell r="H31" t="str">
            <v>Зорина Софья</v>
          </cell>
          <cell r="I31">
            <v>2007</v>
          </cell>
          <cell r="J31">
            <v>2</v>
          </cell>
          <cell r="K31" t="str">
            <v>ж</v>
          </cell>
          <cell r="L31" t="str">
            <v>МД 12-13_2</v>
          </cell>
          <cell r="N31">
            <v>1</v>
          </cell>
          <cell r="O31" t="str">
            <v xml:space="preserve"> </v>
          </cell>
          <cell r="Q31">
            <v>12</v>
          </cell>
          <cell r="R31">
            <v>2007</v>
          </cell>
          <cell r="S31" t="str">
            <v>МД 12-13_2ж</v>
          </cell>
          <cell r="T31" t="str">
            <v>сб</v>
          </cell>
          <cell r="U31">
            <v>200</v>
          </cell>
        </row>
        <row r="32">
          <cell r="E32" t="str">
            <v>6.10</v>
          </cell>
          <cell r="F32">
            <v>10</v>
          </cell>
          <cell r="G32">
            <v>70</v>
          </cell>
          <cell r="H32" t="str">
            <v>Коновалова Виктория</v>
          </cell>
          <cell r="I32">
            <v>2006</v>
          </cell>
          <cell r="J32" t="str">
            <v>1ю</v>
          </cell>
          <cell r="K32" t="str">
            <v>ж</v>
          </cell>
          <cell r="L32" t="str">
            <v>МД 12-13_2</v>
          </cell>
          <cell r="N32">
            <v>1</v>
          </cell>
          <cell r="O32" t="str">
            <v xml:space="preserve"> </v>
          </cell>
          <cell r="Q32">
            <v>4</v>
          </cell>
          <cell r="R32">
            <v>2006</v>
          </cell>
          <cell r="S32" t="str">
            <v>МД 12-13_2ж</v>
          </cell>
          <cell r="T32" t="str">
            <v>сб</v>
          </cell>
          <cell r="U32">
            <v>200</v>
          </cell>
        </row>
        <row r="33">
          <cell r="E33" t="str">
            <v>7.1</v>
          </cell>
          <cell r="F33">
            <v>1</v>
          </cell>
          <cell r="G33">
            <v>71</v>
          </cell>
          <cell r="H33" t="str">
            <v>Бирюкова Анна</v>
          </cell>
          <cell r="I33">
            <v>1998</v>
          </cell>
          <cell r="J33" t="str">
            <v>б/р</v>
          </cell>
          <cell r="K33" t="str">
            <v>ж</v>
          </cell>
          <cell r="L33" t="str">
            <v>МЖ_2</v>
          </cell>
          <cell r="N33">
            <v>1</v>
          </cell>
          <cell r="O33" t="str">
            <v xml:space="preserve"> </v>
          </cell>
          <cell r="Q33">
            <v>0</v>
          </cell>
          <cell r="R33">
            <v>1998</v>
          </cell>
          <cell r="S33" t="str">
            <v>МЖ_2ж</v>
          </cell>
          <cell r="T33" t="str">
            <v>вс</v>
          </cell>
          <cell r="U33">
            <v>250</v>
          </cell>
        </row>
        <row r="34">
          <cell r="E34" t="str">
            <v>7.2</v>
          </cell>
          <cell r="F34">
            <v>2</v>
          </cell>
          <cell r="G34">
            <v>72</v>
          </cell>
          <cell r="H34" t="str">
            <v>Волкова Дарья</v>
          </cell>
          <cell r="I34">
            <v>2000</v>
          </cell>
          <cell r="J34" t="str">
            <v>б/р</v>
          </cell>
          <cell r="K34" t="str">
            <v>ж</v>
          </cell>
          <cell r="L34" t="str">
            <v>МЖ_2</v>
          </cell>
          <cell r="N34">
            <v>1</v>
          </cell>
          <cell r="O34" t="str">
            <v xml:space="preserve"> </v>
          </cell>
          <cell r="Q34">
            <v>0</v>
          </cell>
          <cell r="R34">
            <v>2000</v>
          </cell>
          <cell r="S34" t="str">
            <v>МЖ_2ж</v>
          </cell>
          <cell r="T34" t="str">
            <v>сб</v>
          </cell>
          <cell r="U34">
            <v>250</v>
          </cell>
        </row>
        <row r="35">
          <cell r="E35" t="str">
            <v>8.1</v>
          </cell>
          <cell r="F35">
            <v>1</v>
          </cell>
          <cell r="G35">
            <v>81</v>
          </cell>
          <cell r="H35" t="str">
            <v>Калашников Матвей</v>
          </cell>
          <cell r="I35">
            <v>2007</v>
          </cell>
          <cell r="J35" t="str">
            <v>2ю</v>
          </cell>
          <cell r="K35" t="str">
            <v>м</v>
          </cell>
          <cell r="L35" t="str">
            <v>ЮД 14-15_2</v>
          </cell>
          <cell r="N35">
            <v>1</v>
          </cell>
          <cell r="O35" t="str">
            <v xml:space="preserve"> </v>
          </cell>
          <cell r="Q35">
            <v>1.2</v>
          </cell>
          <cell r="R35">
            <v>2007</v>
          </cell>
          <cell r="S35" t="str">
            <v>ЮД 14-15_2м</v>
          </cell>
          <cell r="T35" t="str">
            <v>сб</v>
          </cell>
          <cell r="U35">
            <v>200</v>
          </cell>
        </row>
        <row r="36">
          <cell r="E36" t="str">
            <v>8.2</v>
          </cell>
          <cell r="F36">
            <v>2</v>
          </cell>
          <cell r="G36">
            <v>82</v>
          </cell>
          <cell r="H36" t="str">
            <v>Скуратов Илья</v>
          </cell>
          <cell r="I36">
            <v>2007</v>
          </cell>
          <cell r="J36" t="str">
            <v>б/р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 xml:space="preserve"> </v>
          </cell>
          <cell r="Q36">
            <v>0</v>
          </cell>
          <cell r="R36">
            <v>2007</v>
          </cell>
          <cell r="S36" t="str">
            <v>ЮД 14-15_2м</v>
          </cell>
          <cell r="T36" t="str">
            <v>сб</v>
          </cell>
          <cell r="U36">
            <v>200</v>
          </cell>
        </row>
        <row r="37">
          <cell r="E37" t="str">
            <v>8.3</v>
          </cell>
          <cell r="F37">
            <v>3</v>
          </cell>
          <cell r="G37">
            <v>83</v>
          </cell>
          <cell r="H37" t="str">
            <v>Ефимов Даниил</v>
          </cell>
          <cell r="I37">
            <v>2006</v>
          </cell>
          <cell r="J37">
            <v>2</v>
          </cell>
          <cell r="K37" t="str">
            <v>м</v>
          </cell>
          <cell r="L37" t="str">
            <v>ЮД 14-15_2</v>
          </cell>
          <cell r="N37">
            <v>1</v>
          </cell>
          <cell r="O37" t="str">
            <v xml:space="preserve"> </v>
          </cell>
          <cell r="Q37">
            <v>12</v>
          </cell>
          <cell r="R37">
            <v>2006</v>
          </cell>
          <cell r="S37" t="str">
            <v>ЮД 14-15_2м</v>
          </cell>
          <cell r="T37" t="str">
            <v>сб</v>
          </cell>
          <cell r="U37">
            <v>200</v>
          </cell>
        </row>
        <row r="38">
          <cell r="E38" t="str">
            <v>8.4</v>
          </cell>
          <cell r="F38">
            <v>4</v>
          </cell>
          <cell r="G38">
            <v>84</v>
          </cell>
          <cell r="H38" t="str">
            <v>Судаков Тимофей</v>
          </cell>
          <cell r="I38">
            <v>2006</v>
          </cell>
          <cell r="J38">
            <v>2</v>
          </cell>
          <cell r="K38" t="str">
            <v>м</v>
          </cell>
          <cell r="L38" t="str">
            <v>ЮД 14-15_2</v>
          </cell>
          <cell r="N38">
            <v>1</v>
          </cell>
          <cell r="O38" t="str">
            <v xml:space="preserve"> </v>
          </cell>
          <cell r="Q38">
            <v>12</v>
          </cell>
          <cell r="R38">
            <v>2006</v>
          </cell>
          <cell r="S38" t="str">
            <v>ЮД 14-15_2м</v>
          </cell>
          <cell r="T38" t="str">
            <v>сб</v>
          </cell>
          <cell r="U38">
            <v>200</v>
          </cell>
        </row>
        <row r="39">
          <cell r="E39" t="str">
            <v>8.5</v>
          </cell>
          <cell r="F39">
            <v>5</v>
          </cell>
          <cell r="G39">
            <v>85</v>
          </cell>
          <cell r="H39" t="str">
            <v>Уханов Андрей</v>
          </cell>
          <cell r="I39">
            <v>2004</v>
          </cell>
          <cell r="J39" t="str">
            <v>1ю</v>
          </cell>
          <cell r="K39" t="str">
            <v>м</v>
          </cell>
          <cell r="L39" t="str">
            <v>ЮД 14-15_2</v>
          </cell>
          <cell r="N39">
            <v>1</v>
          </cell>
          <cell r="O39" t="str">
            <v xml:space="preserve"> </v>
          </cell>
          <cell r="Q39">
            <v>4</v>
          </cell>
          <cell r="R39">
            <v>2004</v>
          </cell>
          <cell r="S39" t="str">
            <v>ЮД 14-15_2м</v>
          </cell>
          <cell r="T39" t="str">
            <v>сб</v>
          </cell>
          <cell r="U39">
            <v>200</v>
          </cell>
        </row>
        <row r="40">
          <cell r="E40" t="str">
            <v>8.6</v>
          </cell>
          <cell r="F40">
            <v>6</v>
          </cell>
          <cell r="G40">
            <v>86</v>
          </cell>
          <cell r="H40" t="str">
            <v>Никитина Дарья</v>
          </cell>
          <cell r="I40">
            <v>2006</v>
          </cell>
          <cell r="J40">
            <v>3</v>
          </cell>
          <cell r="K40" t="str">
            <v>ж</v>
          </cell>
          <cell r="L40" t="str">
            <v>ЮД 14-15_2</v>
          </cell>
          <cell r="N40">
            <v>1</v>
          </cell>
          <cell r="O40" t="str">
            <v xml:space="preserve"> </v>
          </cell>
          <cell r="Q40">
            <v>4</v>
          </cell>
          <cell r="R40">
            <v>2006</v>
          </cell>
          <cell r="S40" t="str">
            <v>ЮД 14-15_2ж</v>
          </cell>
          <cell r="T40" t="str">
            <v>сб</v>
          </cell>
          <cell r="U40">
            <v>200</v>
          </cell>
        </row>
        <row r="41">
          <cell r="E41" t="str">
            <v>9.1</v>
          </cell>
          <cell r="F41">
            <v>1</v>
          </cell>
          <cell r="G41">
            <v>91</v>
          </cell>
          <cell r="H41" t="str">
            <v>Котовский Егор</v>
          </cell>
          <cell r="I41">
            <v>2005</v>
          </cell>
          <cell r="J41" t="str">
            <v>1ю</v>
          </cell>
          <cell r="K41" t="str">
            <v>м</v>
          </cell>
          <cell r="L41" t="str">
            <v>ЮД 14-15_2</v>
          </cell>
          <cell r="N41">
            <v>1</v>
          </cell>
          <cell r="O41" t="str">
            <v xml:space="preserve"> </v>
          </cell>
          <cell r="Q41">
            <v>4</v>
          </cell>
          <cell r="R41">
            <v>2005</v>
          </cell>
          <cell r="S41" t="str">
            <v>ЮД 14-15_2м</v>
          </cell>
          <cell r="T41" t="str">
            <v>сб</v>
          </cell>
          <cell r="U41">
            <v>200</v>
          </cell>
        </row>
        <row r="42">
          <cell r="E42" t="str">
            <v>9.2</v>
          </cell>
          <cell r="F42">
            <v>2</v>
          </cell>
          <cell r="G42">
            <v>92</v>
          </cell>
          <cell r="H42" t="str">
            <v>Фомичев Прохор</v>
          </cell>
          <cell r="I42">
            <v>2004</v>
          </cell>
          <cell r="J42" t="str">
            <v>б/р</v>
          </cell>
          <cell r="K42" t="str">
            <v>м</v>
          </cell>
          <cell r="L42" t="str">
            <v>ЮД 14-15_2</v>
          </cell>
          <cell r="N42">
            <v>1</v>
          </cell>
          <cell r="O42" t="str">
            <v xml:space="preserve"> </v>
          </cell>
          <cell r="Q42">
            <v>0</v>
          </cell>
          <cell r="R42">
            <v>2004</v>
          </cell>
          <cell r="S42" t="str">
            <v>ЮД 14-15_2м</v>
          </cell>
          <cell r="T42" t="str">
            <v>сб</v>
          </cell>
          <cell r="U42">
            <v>200</v>
          </cell>
        </row>
        <row r="43">
          <cell r="E43" t="str">
            <v>10.1</v>
          </cell>
          <cell r="F43">
            <v>1</v>
          </cell>
          <cell r="G43">
            <v>101</v>
          </cell>
          <cell r="H43" t="str">
            <v>Снеткова Екатерина</v>
          </cell>
          <cell r="I43">
            <v>2008</v>
          </cell>
          <cell r="J43" t="str">
            <v>1ю</v>
          </cell>
          <cell r="K43" t="str">
            <v>ж</v>
          </cell>
          <cell r="L43" t="str">
            <v>МД 12-13_2</v>
          </cell>
          <cell r="N43">
            <v>1</v>
          </cell>
          <cell r="O43" t="str">
            <v xml:space="preserve"> </v>
          </cell>
          <cell r="Q43">
            <v>4</v>
          </cell>
          <cell r="R43">
            <v>2008</v>
          </cell>
          <cell r="S43" t="str">
            <v>МД 12-13_2ж</v>
          </cell>
          <cell r="T43" t="str">
            <v>сб</v>
          </cell>
          <cell r="U43">
            <v>200</v>
          </cell>
        </row>
        <row r="44">
          <cell r="E44" t="str">
            <v>10.2</v>
          </cell>
          <cell r="F44">
            <v>2</v>
          </cell>
          <cell r="G44">
            <v>102</v>
          </cell>
          <cell r="H44" t="str">
            <v>Бочарова Елизавета</v>
          </cell>
          <cell r="I44">
            <v>2009</v>
          </cell>
          <cell r="J44" t="str">
            <v>1ю</v>
          </cell>
          <cell r="K44" t="str">
            <v>ж</v>
          </cell>
          <cell r="L44" t="str">
            <v>МД 12-13_2</v>
          </cell>
          <cell r="N44">
            <v>1</v>
          </cell>
          <cell r="O44" t="str">
            <v xml:space="preserve"> </v>
          </cell>
          <cell r="Q44">
            <v>4</v>
          </cell>
          <cell r="R44">
            <v>2009</v>
          </cell>
          <cell r="S44" t="str">
            <v>МД 12-13_2ж</v>
          </cell>
          <cell r="T44" t="str">
            <v>сб</v>
          </cell>
          <cell r="U44">
            <v>200</v>
          </cell>
        </row>
        <row r="45">
          <cell r="E45" t="str">
            <v>10.3</v>
          </cell>
          <cell r="F45">
            <v>3</v>
          </cell>
          <cell r="G45">
            <v>103</v>
          </cell>
          <cell r="H45" t="str">
            <v>Абдулкадирова Сабина</v>
          </cell>
          <cell r="I45">
            <v>2009</v>
          </cell>
          <cell r="J45" t="str">
            <v>1ю</v>
          </cell>
          <cell r="K45" t="str">
            <v>ж</v>
          </cell>
          <cell r="L45" t="str">
            <v>МД 12-13_2</v>
          </cell>
          <cell r="N45">
            <v>1</v>
          </cell>
          <cell r="O45" t="str">
            <v xml:space="preserve"> </v>
          </cell>
          <cell r="Q45">
            <v>4</v>
          </cell>
          <cell r="R45">
            <v>2009</v>
          </cell>
          <cell r="S45" t="str">
            <v>МД 12-13_2ж</v>
          </cell>
          <cell r="T45" t="str">
            <v>сб</v>
          </cell>
          <cell r="U45">
            <v>200</v>
          </cell>
        </row>
        <row r="46">
          <cell r="E46" t="str">
            <v>10.4</v>
          </cell>
          <cell r="F46">
            <v>4</v>
          </cell>
          <cell r="G46">
            <v>104</v>
          </cell>
          <cell r="H46" t="str">
            <v>Баранчеева Мирослава</v>
          </cell>
          <cell r="I46">
            <v>2009</v>
          </cell>
          <cell r="J46" t="str">
            <v>б/р</v>
          </cell>
          <cell r="K46" t="str">
            <v>ж</v>
          </cell>
          <cell r="L46" t="str">
            <v>МД 12-13_2</v>
          </cell>
          <cell r="N46">
            <v>1</v>
          </cell>
          <cell r="O46" t="str">
            <v xml:space="preserve"> </v>
          </cell>
          <cell r="Q46">
            <v>0</v>
          </cell>
          <cell r="R46">
            <v>2009</v>
          </cell>
          <cell r="S46" t="str">
            <v>МД 12-13_2ж</v>
          </cell>
          <cell r="T46" t="str">
            <v>сб</v>
          </cell>
          <cell r="U46">
            <v>200</v>
          </cell>
        </row>
        <row r="47">
          <cell r="E47" t="str">
            <v>10.5</v>
          </cell>
          <cell r="F47">
            <v>5</v>
          </cell>
          <cell r="G47">
            <v>105</v>
          </cell>
          <cell r="H47" t="str">
            <v>Савельева Анастасия</v>
          </cell>
          <cell r="I47">
            <v>2009</v>
          </cell>
          <cell r="J47" t="str">
            <v>1ю</v>
          </cell>
          <cell r="K47" t="str">
            <v>ж</v>
          </cell>
          <cell r="L47" t="str">
            <v>МД 12-13_2</v>
          </cell>
          <cell r="N47">
            <v>1</v>
          </cell>
          <cell r="O47" t="str">
            <v xml:space="preserve"> </v>
          </cell>
          <cell r="Q47">
            <v>4</v>
          </cell>
          <cell r="R47">
            <v>2009</v>
          </cell>
          <cell r="S47" t="str">
            <v>МД 12-13_2ж</v>
          </cell>
          <cell r="T47" t="str">
            <v>сб</v>
          </cell>
          <cell r="U47">
            <v>200</v>
          </cell>
        </row>
        <row r="48">
          <cell r="E48" t="str">
            <v>10.6</v>
          </cell>
          <cell r="F48">
            <v>6</v>
          </cell>
          <cell r="G48">
            <v>106</v>
          </cell>
          <cell r="H48" t="str">
            <v>Иванов Глеб</v>
          </cell>
          <cell r="I48">
            <v>2009</v>
          </cell>
          <cell r="J48" t="str">
            <v>1ю</v>
          </cell>
          <cell r="K48" t="str">
            <v>м</v>
          </cell>
          <cell r="L48" t="str">
            <v>МД 12-13_2</v>
          </cell>
          <cell r="N48">
            <v>1</v>
          </cell>
          <cell r="O48" t="str">
            <v xml:space="preserve"> </v>
          </cell>
          <cell r="Q48">
            <v>4</v>
          </cell>
          <cell r="R48">
            <v>2009</v>
          </cell>
          <cell r="S48" t="str">
            <v>МД 12-13_2м</v>
          </cell>
          <cell r="T48" t="str">
            <v>сб</v>
          </cell>
          <cell r="U48">
            <v>200</v>
          </cell>
        </row>
        <row r="49">
          <cell r="E49" t="str">
            <v>10.7</v>
          </cell>
          <cell r="F49">
            <v>7</v>
          </cell>
          <cell r="G49">
            <v>107</v>
          </cell>
          <cell r="H49" t="str">
            <v>Луканова Маргарита</v>
          </cell>
          <cell r="I49">
            <v>2008</v>
          </cell>
          <cell r="J49" t="str">
            <v>1ю</v>
          </cell>
          <cell r="K49" t="str">
            <v>ж</v>
          </cell>
          <cell r="L49" t="str">
            <v>МД 12-13_2</v>
          </cell>
          <cell r="N49">
            <v>1</v>
          </cell>
          <cell r="O49" t="str">
            <v xml:space="preserve"> </v>
          </cell>
          <cell r="Q49">
            <v>4</v>
          </cell>
          <cell r="R49">
            <v>2008</v>
          </cell>
          <cell r="S49" t="str">
            <v>МД 12-13_2ж</v>
          </cell>
          <cell r="T49" t="str">
            <v>сб</v>
          </cell>
          <cell r="U49">
            <v>200</v>
          </cell>
        </row>
        <row r="50">
          <cell r="E50" t="str">
            <v>10.8</v>
          </cell>
          <cell r="F50">
            <v>8</v>
          </cell>
          <cell r="G50">
            <v>108</v>
          </cell>
          <cell r="H50" t="str">
            <v>Иванова Дарья</v>
          </cell>
          <cell r="I50">
            <v>2006</v>
          </cell>
          <cell r="J50">
            <v>1</v>
          </cell>
          <cell r="K50" t="str">
            <v>ж</v>
          </cell>
          <cell r="L50" t="str">
            <v>МД 12-13_2</v>
          </cell>
          <cell r="N50">
            <v>1</v>
          </cell>
          <cell r="O50" t="str">
            <v xml:space="preserve"> </v>
          </cell>
          <cell r="Q50">
            <v>40</v>
          </cell>
          <cell r="R50">
            <v>2006</v>
          </cell>
          <cell r="S50" t="str">
            <v>МД 12-13_2ж</v>
          </cell>
          <cell r="T50" t="str">
            <v>вс</v>
          </cell>
          <cell r="U50">
            <v>200</v>
          </cell>
        </row>
        <row r="51">
          <cell r="E51" t="str">
            <v>10.9</v>
          </cell>
          <cell r="F51">
            <v>9</v>
          </cell>
          <cell r="G51">
            <v>109</v>
          </cell>
          <cell r="H51" t="str">
            <v>Тарасов Матвей</v>
          </cell>
          <cell r="I51">
            <v>2007</v>
          </cell>
          <cell r="J51">
            <v>2</v>
          </cell>
          <cell r="K51" t="str">
            <v>м</v>
          </cell>
          <cell r="L51" t="str">
            <v>МД 12-13_2</v>
          </cell>
          <cell r="N51">
            <v>1</v>
          </cell>
          <cell r="O51" t="str">
            <v xml:space="preserve"> </v>
          </cell>
          <cell r="Q51">
            <v>12</v>
          </cell>
          <cell r="R51">
            <v>2007</v>
          </cell>
          <cell r="S51" t="str">
            <v>МД 12-13_2м</v>
          </cell>
          <cell r="T51" t="str">
            <v>вс</v>
          </cell>
          <cell r="U51">
            <v>200</v>
          </cell>
        </row>
        <row r="52">
          <cell r="E52" t="str">
            <v>10.10</v>
          </cell>
          <cell r="F52">
            <v>10</v>
          </cell>
          <cell r="G52">
            <v>110</v>
          </cell>
          <cell r="H52" t="str">
            <v>Тарасов Мирон</v>
          </cell>
          <cell r="I52">
            <v>2007</v>
          </cell>
          <cell r="J52">
            <v>2</v>
          </cell>
          <cell r="K52" t="str">
            <v>м</v>
          </cell>
          <cell r="L52" t="str">
            <v>МД 12-13_2</v>
          </cell>
          <cell r="N52">
            <v>1</v>
          </cell>
          <cell r="O52" t="str">
            <v xml:space="preserve"> </v>
          </cell>
          <cell r="Q52">
            <v>12</v>
          </cell>
          <cell r="R52">
            <v>2007</v>
          </cell>
          <cell r="S52" t="str">
            <v>МД 12-13_2м</v>
          </cell>
          <cell r="T52" t="str">
            <v>вс</v>
          </cell>
          <cell r="U52">
            <v>200</v>
          </cell>
        </row>
        <row r="53">
          <cell r="E53" t="str">
            <v>11.1</v>
          </cell>
          <cell r="F53">
            <v>1</v>
          </cell>
          <cell r="G53">
            <v>111</v>
          </cell>
          <cell r="H53" t="str">
            <v>Бутор Артем</v>
          </cell>
          <cell r="I53">
            <v>2008</v>
          </cell>
          <cell r="J53" t="str">
            <v>1ю</v>
          </cell>
          <cell r="K53" t="str">
            <v>м</v>
          </cell>
          <cell r="L53" t="str">
            <v>МД 12-13_2</v>
          </cell>
          <cell r="N53">
            <v>1</v>
          </cell>
          <cell r="O53" t="str">
            <v xml:space="preserve"> </v>
          </cell>
          <cell r="Q53">
            <v>4</v>
          </cell>
          <cell r="R53">
            <v>2008</v>
          </cell>
          <cell r="S53" t="str">
            <v>МД 12-13_2м</v>
          </cell>
          <cell r="T53" t="str">
            <v>сб</v>
          </cell>
          <cell r="U53">
            <v>200</v>
          </cell>
        </row>
        <row r="54">
          <cell r="E54" t="str">
            <v>11.2</v>
          </cell>
          <cell r="F54">
            <v>2</v>
          </cell>
          <cell r="G54">
            <v>112</v>
          </cell>
          <cell r="H54" t="str">
            <v>Сальников Василий</v>
          </cell>
          <cell r="I54">
            <v>2008</v>
          </cell>
          <cell r="J54" t="str">
            <v>1ю</v>
          </cell>
          <cell r="K54" t="str">
            <v>м</v>
          </cell>
          <cell r="L54" t="str">
            <v>МД 12-13_2</v>
          </cell>
          <cell r="N54">
            <v>1</v>
          </cell>
          <cell r="O54" t="str">
            <v xml:space="preserve"> </v>
          </cell>
          <cell r="Q54">
            <v>4</v>
          </cell>
          <cell r="R54">
            <v>2008</v>
          </cell>
          <cell r="S54" t="str">
            <v>МД 12-13_2м</v>
          </cell>
          <cell r="T54" t="str">
            <v>сб</v>
          </cell>
          <cell r="U54">
            <v>200</v>
          </cell>
        </row>
        <row r="55">
          <cell r="E55" t="str">
            <v>11.3</v>
          </cell>
          <cell r="F55">
            <v>3</v>
          </cell>
          <cell r="G55">
            <v>113</v>
          </cell>
          <cell r="H55" t="str">
            <v>Рыкачев Максим</v>
          </cell>
          <cell r="I55">
            <v>2008</v>
          </cell>
          <cell r="J55" t="str">
            <v>1ю</v>
          </cell>
          <cell r="K55" t="str">
            <v>м</v>
          </cell>
          <cell r="L55" t="str">
            <v>МД 12-13_2</v>
          </cell>
          <cell r="N55">
            <v>1</v>
          </cell>
          <cell r="O55" t="str">
            <v xml:space="preserve"> </v>
          </cell>
          <cell r="Q55">
            <v>4</v>
          </cell>
          <cell r="R55">
            <v>2008</v>
          </cell>
          <cell r="S55" t="str">
            <v>МД 12-13_2м</v>
          </cell>
          <cell r="T55" t="str">
            <v>сб</v>
          </cell>
          <cell r="U55">
            <v>200</v>
          </cell>
        </row>
        <row r="56">
          <cell r="E56" t="str">
            <v>11.4</v>
          </cell>
          <cell r="F56">
            <v>4</v>
          </cell>
          <cell r="G56">
            <v>114</v>
          </cell>
          <cell r="H56" t="str">
            <v>Астафьев Владислав</v>
          </cell>
          <cell r="I56">
            <v>2008</v>
          </cell>
          <cell r="J56" t="str">
            <v>1ю</v>
          </cell>
          <cell r="K56" t="str">
            <v>м</v>
          </cell>
          <cell r="L56" t="str">
            <v>МД 12-13_2</v>
          </cell>
          <cell r="N56">
            <v>1</v>
          </cell>
          <cell r="O56" t="str">
            <v xml:space="preserve"> </v>
          </cell>
          <cell r="Q56">
            <v>4</v>
          </cell>
          <cell r="R56">
            <v>2008</v>
          </cell>
          <cell r="S56" t="str">
            <v>МД 12-13_2м</v>
          </cell>
          <cell r="T56" t="str">
            <v>сб</v>
          </cell>
          <cell r="U56">
            <v>200</v>
          </cell>
        </row>
        <row r="57">
          <cell r="E57" t="str">
            <v>11.5</v>
          </cell>
          <cell r="F57">
            <v>5</v>
          </cell>
          <cell r="G57">
            <v>115</v>
          </cell>
          <cell r="H57" t="str">
            <v>Богданов Никита</v>
          </cell>
          <cell r="I57">
            <v>2008</v>
          </cell>
          <cell r="J57" t="str">
            <v>1ю</v>
          </cell>
          <cell r="K57" t="str">
            <v>м</v>
          </cell>
          <cell r="L57" t="str">
            <v>МД 12-13_2</v>
          </cell>
          <cell r="N57">
            <v>1</v>
          </cell>
          <cell r="O57" t="str">
            <v xml:space="preserve"> </v>
          </cell>
          <cell r="Q57">
            <v>4</v>
          </cell>
          <cell r="R57">
            <v>2008</v>
          </cell>
          <cell r="S57" t="str">
            <v>МД 12-13_2м</v>
          </cell>
          <cell r="T57" t="str">
            <v>сб</v>
          </cell>
          <cell r="U57">
            <v>200</v>
          </cell>
        </row>
        <row r="58">
          <cell r="E58" t="str">
            <v>11.6</v>
          </cell>
          <cell r="F58">
            <v>6</v>
          </cell>
          <cell r="G58">
            <v>116</v>
          </cell>
          <cell r="H58" t="str">
            <v>Барановский Никита</v>
          </cell>
          <cell r="I58">
            <v>2007</v>
          </cell>
          <cell r="J58" t="str">
            <v>1ю</v>
          </cell>
          <cell r="K58" t="str">
            <v>м</v>
          </cell>
          <cell r="L58" t="str">
            <v>МД 12-13_2</v>
          </cell>
          <cell r="N58">
            <v>1</v>
          </cell>
          <cell r="O58" t="str">
            <v xml:space="preserve"> </v>
          </cell>
          <cell r="Q58">
            <v>4</v>
          </cell>
          <cell r="R58">
            <v>2007</v>
          </cell>
          <cell r="S58" t="str">
            <v>МД 12-13_2м</v>
          </cell>
          <cell r="T58" t="str">
            <v>сб</v>
          </cell>
          <cell r="U58">
            <v>200</v>
          </cell>
        </row>
        <row r="59">
          <cell r="E59" t="str">
            <v>11.7</v>
          </cell>
          <cell r="F59">
            <v>7</v>
          </cell>
          <cell r="G59">
            <v>117</v>
          </cell>
          <cell r="H59" t="str">
            <v>Жилкин Артем</v>
          </cell>
          <cell r="I59">
            <v>2006</v>
          </cell>
          <cell r="J59" t="str">
            <v>1ю</v>
          </cell>
          <cell r="K59" t="str">
            <v>м</v>
          </cell>
          <cell r="L59" t="str">
            <v>МД 12-13_2</v>
          </cell>
          <cell r="N59">
            <v>1</v>
          </cell>
          <cell r="O59" t="str">
            <v xml:space="preserve"> </v>
          </cell>
          <cell r="Q59">
            <v>4</v>
          </cell>
          <cell r="R59">
            <v>2006</v>
          </cell>
          <cell r="S59" t="str">
            <v>МД 12-13_2м</v>
          </cell>
          <cell r="T59" t="str">
            <v>сб</v>
          </cell>
          <cell r="U59">
            <v>200</v>
          </cell>
        </row>
        <row r="60">
          <cell r="E60" t="str">
            <v>11.8</v>
          </cell>
          <cell r="F60">
            <v>8</v>
          </cell>
          <cell r="G60">
            <v>118</v>
          </cell>
          <cell r="H60" t="str">
            <v>Суховаров Георгий</v>
          </cell>
          <cell r="I60">
            <v>2005</v>
          </cell>
          <cell r="J60" t="str">
            <v>б/р</v>
          </cell>
          <cell r="K60" t="str">
            <v>м</v>
          </cell>
          <cell r="L60" t="str">
            <v>ЮД 14-15_2</v>
          </cell>
          <cell r="N60">
            <v>1</v>
          </cell>
          <cell r="O60" t="str">
            <v xml:space="preserve"> </v>
          </cell>
          <cell r="Q60">
            <v>0</v>
          </cell>
          <cell r="R60">
            <v>2005</v>
          </cell>
          <cell r="S60" t="str">
            <v>ЮД 14-15_2м</v>
          </cell>
          <cell r="T60" t="str">
            <v>сб</v>
          </cell>
          <cell r="U60">
            <v>200</v>
          </cell>
        </row>
        <row r="61">
          <cell r="E61" t="str">
            <v>11.9</v>
          </cell>
          <cell r="F61">
            <v>9</v>
          </cell>
          <cell r="G61">
            <v>119</v>
          </cell>
          <cell r="H61" t="str">
            <v>Удальцова Полина</v>
          </cell>
          <cell r="I61">
            <v>2006</v>
          </cell>
          <cell r="J61" t="str">
            <v>1ю</v>
          </cell>
          <cell r="K61" t="str">
            <v>ж</v>
          </cell>
          <cell r="L61" t="str">
            <v>МД 12-13_2</v>
          </cell>
          <cell r="N61">
            <v>1</v>
          </cell>
          <cell r="O61" t="str">
            <v xml:space="preserve"> </v>
          </cell>
          <cell r="Q61">
            <v>4</v>
          </cell>
          <cell r="R61">
            <v>2006</v>
          </cell>
          <cell r="S61" t="str">
            <v>МД 12-13_2ж</v>
          </cell>
          <cell r="T61" t="str">
            <v>сб</v>
          </cell>
          <cell r="U61">
            <v>200</v>
          </cell>
        </row>
        <row r="62">
          <cell r="E62" t="str">
            <v>12.1</v>
          </cell>
          <cell r="F62">
            <v>1</v>
          </cell>
          <cell r="G62">
            <v>121</v>
          </cell>
          <cell r="H62" t="str">
            <v>Красюкова Екатерина</v>
          </cell>
          <cell r="I62">
            <v>2006</v>
          </cell>
          <cell r="J62">
            <v>2</v>
          </cell>
          <cell r="K62" t="str">
            <v>ж</v>
          </cell>
          <cell r="L62" t="str">
            <v>ЮД 14-15_2</v>
          </cell>
          <cell r="N62">
            <v>1</v>
          </cell>
          <cell r="O62" t="str">
            <v xml:space="preserve"> </v>
          </cell>
          <cell r="Q62">
            <v>12</v>
          </cell>
          <cell r="R62">
            <v>2006</v>
          </cell>
          <cell r="S62" t="str">
            <v>ЮД 14-15_2ж</v>
          </cell>
          <cell r="T62" t="str">
            <v>вс</v>
          </cell>
          <cell r="U62">
            <v>200</v>
          </cell>
        </row>
        <row r="63">
          <cell r="E63" t="str">
            <v>12.2</v>
          </cell>
          <cell r="F63">
            <v>2</v>
          </cell>
          <cell r="G63">
            <v>122</v>
          </cell>
          <cell r="H63" t="str">
            <v>Грицко Елизавета</v>
          </cell>
          <cell r="I63">
            <v>2006</v>
          </cell>
          <cell r="J63">
            <v>2</v>
          </cell>
          <cell r="K63" t="str">
            <v>ж</v>
          </cell>
          <cell r="L63" t="str">
            <v>ЮД 14-15_2</v>
          </cell>
          <cell r="N63">
            <v>1</v>
          </cell>
          <cell r="O63" t="str">
            <v xml:space="preserve"> </v>
          </cell>
          <cell r="Q63">
            <v>12</v>
          </cell>
          <cell r="R63">
            <v>2006</v>
          </cell>
          <cell r="S63" t="str">
            <v>ЮД 14-15_2ж</v>
          </cell>
          <cell r="T63" t="str">
            <v>вс</v>
          </cell>
          <cell r="U63">
            <v>200</v>
          </cell>
        </row>
        <row r="64">
          <cell r="E64" t="str">
            <v>12.3</v>
          </cell>
          <cell r="F64">
            <v>3</v>
          </cell>
          <cell r="G64">
            <v>123</v>
          </cell>
          <cell r="H64" t="str">
            <v>Шумилова Анастасия</v>
          </cell>
          <cell r="I64">
            <v>2006</v>
          </cell>
          <cell r="J64">
            <v>2</v>
          </cell>
          <cell r="K64" t="str">
            <v>ж</v>
          </cell>
          <cell r="L64" t="str">
            <v>ЮД 14-15_2</v>
          </cell>
          <cell r="N64">
            <v>1</v>
          </cell>
          <cell r="O64" t="str">
            <v xml:space="preserve"> </v>
          </cell>
          <cell r="Q64">
            <v>12</v>
          </cell>
          <cell r="R64">
            <v>2006</v>
          </cell>
          <cell r="S64" t="str">
            <v>ЮД 14-15_2ж</v>
          </cell>
          <cell r="T64" t="str">
            <v>вс</v>
          </cell>
          <cell r="U64">
            <v>200</v>
          </cell>
        </row>
        <row r="65">
          <cell r="E65" t="str">
            <v>12.4</v>
          </cell>
          <cell r="F65">
            <v>4</v>
          </cell>
          <cell r="G65">
            <v>124</v>
          </cell>
          <cell r="H65" t="str">
            <v>Гаевая Екатерина</v>
          </cell>
          <cell r="I65">
            <v>2008</v>
          </cell>
          <cell r="J65" t="str">
            <v>1ю</v>
          </cell>
          <cell r="K65" t="str">
            <v>ж</v>
          </cell>
          <cell r="L65" t="str">
            <v>ЮД 14-15_2</v>
          </cell>
          <cell r="N65">
            <v>1</v>
          </cell>
          <cell r="O65" t="str">
            <v xml:space="preserve"> </v>
          </cell>
          <cell r="Q65">
            <v>4</v>
          </cell>
          <cell r="R65">
            <v>2008</v>
          </cell>
          <cell r="S65" t="str">
            <v>ЮД 14-15_2ж</v>
          </cell>
          <cell r="T65" t="str">
            <v>сб</v>
          </cell>
          <cell r="U65">
            <v>200</v>
          </cell>
        </row>
        <row r="66">
          <cell r="E66" t="str">
            <v>12.5</v>
          </cell>
          <cell r="F66">
            <v>5</v>
          </cell>
          <cell r="G66">
            <v>125</v>
          </cell>
          <cell r="H66" t="str">
            <v>Москалев Антон</v>
          </cell>
          <cell r="I66">
            <v>2005</v>
          </cell>
          <cell r="J66" t="str">
            <v>б/р</v>
          </cell>
          <cell r="K66" t="str">
            <v>м</v>
          </cell>
          <cell r="L66" t="str">
            <v>ЮД 14-15_2</v>
          </cell>
          <cell r="N66">
            <v>1</v>
          </cell>
          <cell r="O66" t="str">
            <v xml:space="preserve"> </v>
          </cell>
          <cell r="Q66">
            <v>0</v>
          </cell>
          <cell r="R66">
            <v>2005</v>
          </cell>
          <cell r="S66" t="str">
            <v>ЮД 14-15_2м</v>
          </cell>
          <cell r="T66" t="str">
            <v>сб</v>
          </cell>
          <cell r="U66">
            <v>200</v>
          </cell>
        </row>
        <row r="67">
          <cell r="E67" t="str">
            <v>13.1</v>
          </cell>
          <cell r="F67">
            <v>1</v>
          </cell>
          <cell r="G67">
            <v>131</v>
          </cell>
          <cell r="H67" t="str">
            <v>Вольф Мария</v>
          </cell>
          <cell r="I67">
            <v>2006</v>
          </cell>
          <cell r="J67">
            <v>2</v>
          </cell>
          <cell r="K67" t="str">
            <v>ж</v>
          </cell>
          <cell r="L67" t="str">
            <v>МД 12-13_2</v>
          </cell>
          <cell r="N67">
            <v>1</v>
          </cell>
          <cell r="O67" t="str">
            <v xml:space="preserve"> </v>
          </cell>
          <cell r="Q67">
            <v>12</v>
          </cell>
          <cell r="R67">
            <v>2006</v>
          </cell>
          <cell r="S67" t="str">
            <v>МД 12-13_2ж</v>
          </cell>
          <cell r="T67" t="str">
            <v>вс</v>
          </cell>
          <cell r="U67">
            <v>200</v>
          </cell>
        </row>
        <row r="68">
          <cell r="E68" t="str">
            <v>14.1</v>
          </cell>
          <cell r="F68">
            <v>1</v>
          </cell>
          <cell r="G68">
            <v>141</v>
          </cell>
          <cell r="H68" t="str">
            <v>Курнакин Игорь</v>
          </cell>
          <cell r="I68">
            <v>2007</v>
          </cell>
          <cell r="J68" t="str">
            <v>1ю</v>
          </cell>
          <cell r="K68" t="str">
            <v>м</v>
          </cell>
          <cell r="L68" t="str">
            <v>МД 12-13_2</v>
          </cell>
          <cell r="N68">
            <v>1</v>
          </cell>
          <cell r="O68" t="str">
            <v xml:space="preserve"> </v>
          </cell>
          <cell r="Q68">
            <v>4</v>
          </cell>
          <cell r="R68">
            <v>2007</v>
          </cell>
          <cell r="S68" t="str">
            <v>МД 12-13_2м</v>
          </cell>
          <cell r="T68" t="str">
            <v>сб</v>
          </cell>
          <cell r="U68">
            <v>200</v>
          </cell>
        </row>
        <row r="69">
          <cell r="E69" t="str">
            <v>14.2</v>
          </cell>
          <cell r="F69">
            <v>2</v>
          </cell>
          <cell r="G69">
            <v>142</v>
          </cell>
          <cell r="H69" t="str">
            <v>Павлов Никита</v>
          </cell>
          <cell r="I69">
            <v>2007</v>
          </cell>
          <cell r="J69" t="str">
            <v>1ю</v>
          </cell>
          <cell r="K69" t="str">
            <v>м</v>
          </cell>
          <cell r="L69" t="str">
            <v>МД 12-13_2</v>
          </cell>
          <cell r="N69">
            <v>1</v>
          </cell>
          <cell r="O69" t="str">
            <v xml:space="preserve"> </v>
          </cell>
          <cell r="Q69">
            <v>4</v>
          </cell>
          <cell r="R69">
            <v>2007</v>
          </cell>
          <cell r="S69" t="str">
            <v>МД 12-13_2м</v>
          </cell>
          <cell r="T69" t="str">
            <v>сб</v>
          </cell>
          <cell r="U69">
            <v>200</v>
          </cell>
        </row>
        <row r="70">
          <cell r="E70" t="str">
            <v>14.3</v>
          </cell>
          <cell r="F70">
            <v>3</v>
          </cell>
          <cell r="G70">
            <v>143</v>
          </cell>
          <cell r="H70" t="str">
            <v>Скрыгловецкий Роман</v>
          </cell>
          <cell r="I70">
            <v>2006</v>
          </cell>
          <cell r="J70" t="str">
            <v>1ю</v>
          </cell>
          <cell r="K70" t="str">
            <v>м</v>
          </cell>
          <cell r="L70" t="str">
            <v>МД 12-13_2</v>
          </cell>
          <cell r="N70">
            <v>1</v>
          </cell>
          <cell r="O70" t="str">
            <v xml:space="preserve"> </v>
          </cell>
          <cell r="Q70">
            <v>4</v>
          </cell>
          <cell r="R70">
            <v>2006</v>
          </cell>
          <cell r="S70" t="str">
            <v>МД 12-13_2м</v>
          </cell>
          <cell r="T70" t="str">
            <v>сб</v>
          </cell>
          <cell r="U70">
            <v>200</v>
          </cell>
        </row>
        <row r="71">
          <cell r="E71" t="str">
            <v>14.4</v>
          </cell>
          <cell r="F71">
            <v>4</v>
          </cell>
          <cell r="G71">
            <v>144</v>
          </cell>
          <cell r="H71" t="str">
            <v>Коровина Пелагея</v>
          </cell>
          <cell r="I71">
            <v>2008</v>
          </cell>
          <cell r="J71" t="str">
            <v>1ю</v>
          </cell>
          <cell r="K71" t="str">
            <v>ж</v>
          </cell>
          <cell r="L71" t="str">
            <v>МД 12-13_2</v>
          </cell>
          <cell r="N71">
            <v>1</v>
          </cell>
          <cell r="O71" t="str">
            <v xml:space="preserve"> </v>
          </cell>
          <cell r="Q71">
            <v>4</v>
          </cell>
          <cell r="R71">
            <v>2008</v>
          </cell>
          <cell r="S71" t="str">
            <v>МД 12-13_2ж</v>
          </cell>
          <cell r="T71" t="str">
            <v>сб</v>
          </cell>
          <cell r="U71">
            <v>200</v>
          </cell>
        </row>
        <row r="72">
          <cell r="E72" t="str">
            <v>14.5</v>
          </cell>
          <cell r="F72">
            <v>5</v>
          </cell>
          <cell r="G72">
            <v>145</v>
          </cell>
          <cell r="H72" t="str">
            <v>Красова Кристина</v>
          </cell>
          <cell r="I72">
            <v>2006</v>
          </cell>
          <cell r="J72" t="str">
            <v>1ю</v>
          </cell>
          <cell r="K72" t="str">
            <v>ж</v>
          </cell>
          <cell r="L72" t="str">
            <v>МД 12-13_2</v>
          </cell>
          <cell r="N72">
            <v>1</v>
          </cell>
          <cell r="O72" t="str">
            <v xml:space="preserve"> </v>
          </cell>
          <cell r="Q72">
            <v>4</v>
          </cell>
          <cell r="R72">
            <v>2006</v>
          </cell>
          <cell r="S72" t="str">
            <v>МД 12-13_2ж</v>
          </cell>
          <cell r="T72" t="str">
            <v>сб</v>
          </cell>
          <cell r="U72">
            <v>200</v>
          </cell>
        </row>
        <row r="73">
          <cell r="E73" t="str">
            <v>14.6</v>
          </cell>
          <cell r="F73">
            <v>6</v>
          </cell>
          <cell r="G73">
            <v>146</v>
          </cell>
          <cell r="H73" t="str">
            <v>Любавина Полина</v>
          </cell>
          <cell r="I73">
            <v>2006</v>
          </cell>
          <cell r="J73" t="str">
            <v>1ю</v>
          </cell>
          <cell r="K73" t="str">
            <v>ж</v>
          </cell>
          <cell r="L73" t="str">
            <v>МД 12-13_2</v>
          </cell>
          <cell r="N73">
            <v>1</v>
          </cell>
          <cell r="O73" t="str">
            <v xml:space="preserve"> </v>
          </cell>
          <cell r="Q73">
            <v>4</v>
          </cell>
          <cell r="R73">
            <v>2006</v>
          </cell>
          <cell r="S73" t="str">
            <v>МД 12-13_2ж</v>
          </cell>
          <cell r="T73" t="str">
            <v>сб</v>
          </cell>
          <cell r="U73">
            <v>200</v>
          </cell>
        </row>
        <row r="74">
          <cell r="E74" t="str">
            <v>14.7</v>
          </cell>
          <cell r="F74">
            <v>7</v>
          </cell>
          <cell r="G74">
            <v>147</v>
          </cell>
          <cell r="H74" t="str">
            <v>Кузнецова Виктория</v>
          </cell>
          <cell r="I74">
            <v>2006</v>
          </cell>
          <cell r="J74" t="str">
            <v>б/р</v>
          </cell>
          <cell r="K74" t="str">
            <v>ж</v>
          </cell>
          <cell r="L74" t="str">
            <v>МД 12-13_2</v>
          </cell>
          <cell r="N74">
            <v>1</v>
          </cell>
          <cell r="O74" t="str">
            <v xml:space="preserve"> </v>
          </cell>
          <cell r="Q74">
            <v>0</v>
          </cell>
          <cell r="R74">
            <v>2006</v>
          </cell>
          <cell r="S74" t="str">
            <v>МД 12-13_2ж</v>
          </cell>
          <cell r="T74" t="str">
            <v>сб</v>
          </cell>
          <cell r="U74">
            <v>200</v>
          </cell>
        </row>
        <row r="75">
          <cell r="E75" t="str">
            <v>14.8</v>
          </cell>
          <cell r="F75">
            <v>8</v>
          </cell>
          <cell r="G75">
            <v>148</v>
          </cell>
          <cell r="H75" t="str">
            <v>Кузнецов Кирилл Д.</v>
          </cell>
          <cell r="I75">
            <v>2006</v>
          </cell>
          <cell r="J75" t="str">
            <v>1ю</v>
          </cell>
          <cell r="K75" t="str">
            <v>м</v>
          </cell>
          <cell r="L75" t="str">
            <v>МД 12-13_2</v>
          </cell>
          <cell r="N75">
            <v>1</v>
          </cell>
          <cell r="O75" t="str">
            <v xml:space="preserve"> </v>
          </cell>
          <cell r="Q75">
            <v>4</v>
          </cell>
          <cell r="R75">
            <v>2006</v>
          </cell>
          <cell r="S75" t="str">
            <v>МД 12-13_2м</v>
          </cell>
          <cell r="T75" t="str">
            <v>сб</v>
          </cell>
          <cell r="U75">
            <v>200</v>
          </cell>
        </row>
        <row r="76">
          <cell r="E76" t="str">
            <v>15.1</v>
          </cell>
          <cell r="F76">
            <v>1</v>
          </cell>
          <cell r="G76">
            <v>151</v>
          </cell>
          <cell r="H76" t="str">
            <v>Мачехина Дарья</v>
          </cell>
          <cell r="I76">
            <v>2004</v>
          </cell>
          <cell r="J76" t="str">
            <v>1ю</v>
          </cell>
          <cell r="K76" t="str">
            <v>ж</v>
          </cell>
          <cell r="L76" t="str">
            <v>ЮД 14-15_2</v>
          </cell>
          <cell r="N76">
            <v>1</v>
          </cell>
          <cell r="O76" t="str">
            <v xml:space="preserve"> </v>
          </cell>
          <cell r="Q76">
            <v>4</v>
          </cell>
          <cell r="R76">
            <v>2004</v>
          </cell>
          <cell r="S76" t="str">
            <v>ЮД 14-15_2ж</v>
          </cell>
          <cell r="T76" t="str">
            <v>вс</v>
          </cell>
          <cell r="U76">
            <v>200</v>
          </cell>
        </row>
        <row r="77">
          <cell r="E77" t="str">
            <v>15.2</v>
          </cell>
          <cell r="F77">
            <v>2</v>
          </cell>
          <cell r="G77">
            <v>152</v>
          </cell>
          <cell r="H77" t="str">
            <v>Буйчиков Вячеслав</v>
          </cell>
          <cell r="I77">
            <v>2003</v>
          </cell>
          <cell r="J77" t="str">
            <v>б/р</v>
          </cell>
          <cell r="K77" t="str">
            <v>м</v>
          </cell>
          <cell r="L77" t="str">
            <v>МЖ_2</v>
          </cell>
          <cell r="N77">
            <v>1</v>
          </cell>
          <cell r="O77" t="str">
            <v xml:space="preserve"> </v>
          </cell>
          <cell r="Q77">
            <v>0</v>
          </cell>
          <cell r="R77">
            <v>2003</v>
          </cell>
          <cell r="S77" t="str">
            <v>МЖ_2м</v>
          </cell>
          <cell r="T77" t="str">
            <v>вс</v>
          </cell>
          <cell r="U77">
            <v>250</v>
          </cell>
        </row>
        <row r="78">
          <cell r="E78" t="str">
            <v>15.3</v>
          </cell>
          <cell r="F78">
            <v>3</v>
          </cell>
          <cell r="G78">
            <v>153</v>
          </cell>
          <cell r="H78" t="str">
            <v>Гудыменко Анастасия</v>
          </cell>
          <cell r="I78">
            <v>2003</v>
          </cell>
          <cell r="J78" t="str">
            <v>б/р</v>
          </cell>
          <cell r="K78" t="str">
            <v>ж</v>
          </cell>
          <cell r="L78" t="str">
            <v>МЖ_2</v>
          </cell>
          <cell r="N78">
            <v>1</v>
          </cell>
          <cell r="O78" t="str">
            <v xml:space="preserve"> </v>
          </cell>
          <cell r="Q78">
            <v>0</v>
          </cell>
          <cell r="R78">
            <v>2003</v>
          </cell>
          <cell r="S78" t="str">
            <v>МЖ_2ж</v>
          </cell>
          <cell r="T78" t="str">
            <v>вс</v>
          </cell>
          <cell r="U78">
            <v>250</v>
          </cell>
        </row>
        <row r="79">
          <cell r="E79" t="str">
            <v>15.4</v>
          </cell>
          <cell r="F79">
            <v>4</v>
          </cell>
          <cell r="G79">
            <v>154</v>
          </cell>
          <cell r="H79" t="str">
            <v>Чубей Ольга</v>
          </cell>
          <cell r="I79">
            <v>1996</v>
          </cell>
          <cell r="J79" t="str">
            <v>б/р</v>
          </cell>
          <cell r="K79" t="str">
            <v>ж</v>
          </cell>
          <cell r="L79" t="str">
            <v>МЖ_2</v>
          </cell>
          <cell r="N79">
            <v>1</v>
          </cell>
          <cell r="O79" t="str">
            <v xml:space="preserve"> </v>
          </cell>
          <cell r="Q79">
            <v>0</v>
          </cell>
          <cell r="R79">
            <v>1996</v>
          </cell>
          <cell r="S79" t="str">
            <v>МЖ_2ж</v>
          </cell>
          <cell r="T79" t="str">
            <v>вс</v>
          </cell>
          <cell r="U79">
            <v>250</v>
          </cell>
        </row>
        <row r="80">
          <cell r="E80" t="str">
            <v>15.5</v>
          </cell>
          <cell r="F80">
            <v>5</v>
          </cell>
          <cell r="G80">
            <v>155</v>
          </cell>
          <cell r="H80" t="str">
            <v>Козловская Варвара</v>
          </cell>
          <cell r="I80">
            <v>1996</v>
          </cell>
          <cell r="J80" t="str">
            <v>б/р</v>
          </cell>
          <cell r="K80" t="str">
            <v>ж</v>
          </cell>
          <cell r="L80" t="str">
            <v>МЖ_2</v>
          </cell>
          <cell r="N80">
            <v>1</v>
          </cell>
          <cell r="O80" t="str">
            <v xml:space="preserve"> </v>
          </cell>
          <cell r="Q80">
            <v>0</v>
          </cell>
          <cell r="R80">
            <v>1996</v>
          </cell>
          <cell r="S80" t="str">
            <v>МЖ_2ж</v>
          </cell>
          <cell r="T80" t="str">
            <v>вс</v>
          </cell>
          <cell r="U80">
            <v>250</v>
          </cell>
        </row>
        <row r="81">
          <cell r="E81" t="str">
            <v>16.1</v>
          </cell>
          <cell r="F81">
            <v>1</v>
          </cell>
          <cell r="G81">
            <v>161</v>
          </cell>
          <cell r="H81" t="str">
            <v>Кузнецова Полина</v>
          </cell>
          <cell r="I81">
            <v>2007</v>
          </cell>
          <cell r="J81">
            <v>2</v>
          </cell>
          <cell r="K81" t="str">
            <v>ж</v>
          </cell>
          <cell r="L81" t="str">
            <v>МД 12-13_2</v>
          </cell>
          <cell r="N81">
            <v>1</v>
          </cell>
          <cell r="O81" t="str">
            <v xml:space="preserve"> </v>
          </cell>
          <cell r="Q81">
            <v>12</v>
          </cell>
          <cell r="R81">
            <v>2007</v>
          </cell>
          <cell r="S81" t="str">
            <v>МД 12-13_2ж</v>
          </cell>
          <cell r="T81" t="str">
            <v>вс</v>
          </cell>
          <cell r="U81">
            <v>200</v>
          </cell>
        </row>
        <row r="82">
          <cell r="E82" t="str">
            <v>16.2</v>
          </cell>
          <cell r="F82">
            <v>2</v>
          </cell>
          <cell r="G82">
            <v>162</v>
          </cell>
          <cell r="H82" t="str">
            <v>Баум Светлана</v>
          </cell>
          <cell r="I82">
            <v>2006</v>
          </cell>
          <cell r="J82">
            <v>2</v>
          </cell>
          <cell r="K82" t="str">
            <v>ж</v>
          </cell>
          <cell r="L82" t="str">
            <v>МД 12-13_2</v>
          </cell>
          <cell r="N82">
            <v>1</v>
          </cell>
          <cell r="O82" t="str">
            <v xml:space="preserve"> </v>
          </cell>
          <cell r="Q82">
            <v>12</v>
          </cell>
          <cell r="R82">
            <v>2006</v>
          </cell>
          <cell r="S82" t="str">
            <v>МД 12-13_2ж</v>
          </cell>
          <cell r="T82" t="str">
            <v>вс</v>
          </cell>
          <cell r="U82">
            <v>200</v>
          </cell>
        </row>
        <row r="83">
          <cell r="E83" t="str">
            <v>16.3</v>
          </cell>
          <cell r="F83">
            <v>3</v>
          </cell>
          <cell r="G83">
            <v>163</v>
          </cell>
          <cell r="H83" t="str">
            <v>Брезгина Милана</v>
          </cell>
          <cell r="I83">
            <v>2006</v>
          </cell>
          <cell r="J83">
            <v>2</v>
          </cell>
          <cell r="K83" t="str">
            <v>ж</v>
          </cell>
          <cell r="L83" t="str">
            <v>МД 12-13_2</v>
          </cell>
          <cell r="N83">
            <v>1</v>
          </cell>
          <cell r="O83" t="str">
            <v xml:space="preserve"> </v>
          </cell>
          <cell r="Q83">
            <v>12</v>
          </cell>
          <cell r="R83">
            <v>2006</v>
          </cell>
          <cell r="S83" t="str">
            <v>МД 12-13_2ж</v>
          </cell>
          <cell r="T83" t="str">
            <v>вс</v>
          </cell>
          <cell r="U83">
            <v>200</v>
          </cell>
        </row>
        <row r="84">
          <cell r="E84" t="str">
            <v>16.4</v>
          </cell>
          <cell r="F84">
            <v>4</v>
          </cell>
          <cell r="G84">
            <v>164</v>
          </cell>
          <cell r="H84" t="str">
            <v>Макаров Максим</v>
          </cell>
          <cell r="I84">
            <v>2007</v>
          </cell>
          <cell r="J84" t="str">
            <v>б/р</v>
          </cell>
          <cell r="K84" t="str">
            <v>м</v>
          </cell>
          <cell r="L84" t="str">
            <v>МД 12-13_2</v>
          </cell>
          <cell r="N84">
            <v>1</v>
          </cell>
          <cell r="O84" t="str">
            <v xml:space="preserve"> </v>
          </cell>
          <cell r="Q84">
            <v>0</v>
          </cell>
          <cell r="R84">
            <v>2007</v>
          </cell>
          <cell r="S84" t="str">
            <v>МД 12-13_2м</v>
          </cell>
          <cell r="T84" t="str">
            <v>вс</v>
          </cell>
          <cell r="U84">
            <v>200</v>
          </cell>
        </row>
        <row r="85">
          <cell r="E85" t="str">
            <v>16.5</v>
          </cell>
          <cell r="F85">
            <v>5</v>
          </cell>
          <cell r="G85">
            <v>165</v>
          </cell>
          <cell r="H85" t="str">
            <v>Егоров Павел</v>
          </cell>
          <cell r="I85">
            <v>2006</v>
          </cell>
          <cell r="J85" t="str">
            <v>2ю</v>
          </cell>
          <cell r="K85" t="str">
            <v>м</v>
          </cell>
          <cell r="L85" t="str">
            <v>МД 12-13_2</v>
          </cell>
          <cell r="N85">
            <v>1</v>
          </cell>
          <cell r="O85" t="str">
            <v xml:space="preserve"> </v>
          </cell>
          <cell r="Q85">
            <v>1.2</v>
          </cell>
          <cell r="R85">
            <v>2006</v>
          </cell>
          <cell r="S85" t="str">
            <v>МД 12-13_2м</v>
          </cell>
          <cell r="T85" t="str">
            <v>вс</v>
          </cell>
          <cell r="U85">
            <v>200</v>
          </cell>
        </row>
        <row r="86">
          <cell r="E86" t="str">
            <v>16.6</v>
          </cell>
          <cell r="F86">
            <v>6</v>
          </cell>
          <cell r="G86">
            <v>166</v>
          </cell>
          <cell r="H86" t="str">
            <v>Лихачев Николай</v>
          </cell>
          <cell r="I86">
            <v>2006</v>
          </cell>
          <cell r="J86">
            <v>2</v>
          </cell>
          <cell r="K86" t="str">
            <v>м</v>
          </cell>
          <cell r="L86" t="str">
            <v>МД 12-13_2</v>
          </cell>
          <cell r="N86">
            <v>1</v>
          </cell>
          <cell r="O86" t="str">
            <v xml:space="preserve"> </v>
          </cell>
          <cell r="Q86">
            <v>12</v>
          </cell>
          <cell r="R86">
            <v>2006</v>
          </cell>
          <cell r="S86" t="str">
            <v>МД 12-13_2м</v>
          </cell>
          <cell r="T86" t="str">
            <v>вс</v>
          </cell>
          <cell r="U86">
            <v>200</v>
          </cell>
        </row>
        <row r="87">
          <cell r="E87" t="str">
            <v>16.7</v>
          </cell>
          <cell r="F87">
            <v>7</v>
          </cell>
          <cell r="G87">
            <v>167</v>
          </cell>
          <cell r="H87" t="str">
            <v>Зелинский Максим</v>
          </cell>
          <cell r="I87">
            <v>2008</v>
          </cell>
          <cell r="J87" t="str">
            <v>1ю</v>
          </cell>
          <cell r="K87" t="str">
            <v>м</v>
          </cell>
          <cell r="L87" t="str">
            <v>МД 12-13_2</v>
          </cell>
          <cell r="N87">
            <v>1</v>
          </cell>
          <cell r="O87" t="str">
            <v xml:space="preserve"> </v>
          </cell>
          <cell r="Q87">
            <v>4</v>
          </cell>
          <cell r="R87">
            <v>2008</v>
          </cell>
          <cell r="S87" t="str">
            <v>МД 12-13_2м</v>
          </cell>
          <cell r="T87" t="str">
            <v>вс</v>
          </cell>
          <cell r="U87">
            <v>200</v>
          </cell>
        </row>
        <row r="88">
          <cell r="E88" t="str">
            <v>16.8</v>
          </cell>
          <cell r="F88">
            <v>8</v>
          </cell>
          <cell r="G88">
            <v>168</v>
          </cell>
          <cell r="H88" t="str">
            <v>Романов Данила</v>
          </cell>
          <cell r="I88">
            <v>2006</v>
          </cell>
          <cell r="J88" t="str">
            <v>2ю</v>
          </cell>
          <cell r="K88" t="str">
            <v>м</v>
          </cell>
          <cell r="L88" t="str">
            <v>МД 12-13_2</v>
          </cell>
          <cell r="N88">
            <v>1</v>
          </cell>
          <cell r="O88" t="str">
            <v xml:space="preserve"> </v>
          </cell>
          <cell r="Q88">
            <v>1.2</v>
          </cell>
          <cell r="R88">
            <v>2006</v>
          </cell>
          <cell r="S88" t="str">
            <v>МД 12-13_2м</v>
          </cell>
          <cell r="T88" t="str">
            <v>вс</v>
          </cell>
          <cell r="U88">
            <v>200</v>
          </cell>
        </row>
        <row r="89">
          <cell r="E89" t="str">
            <v>17.1</v>
          </cell>
          <cell r="F89">
            <v>1</v>
          </cell>
          <cell r="G89">
            <v>171</v>
          </cell>
          <cell r="H89" t="str">
            <v>Маевский Вадим</v>
          </cell>
          <cell r="I89">
            <v>2006</v>
          </cell>
          <cell r="J89" t="str">
            <v>1ю</v>
          </cell>
          <cell r="K89" t="str">
            <v>м</v>
          </cell>
          <cell r="L89" t="str">
            <v>МД 12-13_2</v>
          </cell>
          <cell r="N89">
            <v>1</v>
          </cell>
          <cell r="O89" t="str">
            <v xml:space="preserve"> </v>
          </cell>
          <cell r="Q89">
            <v>4</v>
          </cell>
          <cell r="R89">
            <v>2006</v>
          </cell>
          <cell r="S89" t="str">
            <v>МД 12-13_2м</v>
          </cell>
          <cell r="T89" t="str">
            <v>сб</v>
          </cell>
          <cell r="U89">
            <v>200</v>
          </cell>
        </row>
        <row r="90">
          <cell r="E90" t="str">
            <v>17.2</v>
          </cell>
          <cell r="F90">
            <v>2</v>
          </cell>
          <cell r="G90">
            <v>172</v>
          </cell>
          <cell r="H90" t="str">
            <v>Иванцов Георгий</v>
          </cell>
          <cell r="I90">
            <v>2005</v>
          </cell>
          <cell r="J90" t="str">
            <v>1ю</v>
          </cell>
          <cell r="K90" t="str">
            <v>м</v>
          </cell>
          <cell r="L90" t="str">
            <v>ЮД 14-15_2</v>
          </cell>
          <cell r="N90">
            <v>1</v>
          </cell>
          <cell r="O90" t="str">
            <v xml:space="preserve"> </v>
          </cell>
          <cell r="Q90">
            <v>4</v>
          </cell>
          <cell r="R90">
            <v>2005</v>
          </cell>
          <cell r="S90" t="str">
            <v>ЮД 14-15_2м</v>
          </cell>
          <cell r="T90" t="str">
            <v>сб</v>
          </cell>
          <cell r="U90">
            <v>200</v>
          </cell>
        </row>
        <row r="91">
          <cell r="E91" t="str">
            <v>17.3</v>
          </cell>
          <cell r="F91">
            <v>3</v>
          </cell>
          <cell r="G91">
            <v>173</v>
          </cell>
          <cell r="H91" t="str">
            <v>Сидоров Иван</v>
          </cell>
          <cell r="I91">
            <v>2004</v>
          </cell>
          <cell r="J91" t="str">
            <v>1ю</v>
          </cell>
          <cell r="K91" t="str">
            <v>м</v>
          </cell>
          <cell r="L91" t="str">
            <v>ЮД 14-15_2</v>
          </cell>
          <cell r="N91">
            <v>1</v>
          </cell>
          <cell r="O91" t="str">
            <v xml:space="preserve"> </v>
          </cell>
          <cell r="Q91">
            <v>4</v>
          </cell>
          <cell r="R91">
            <v>2004</v>
          </cell>
          <cell r="S91" t="str">
            <v>ЮД 14-15_2м</v>
          </cell>
          <cell r="T91" t="str">
            <v>сб</v>
          </cell>
          <cell r="U91">
            <v>200</v>
          </cell>
        </row>
        <row r="92">
          <cell r="E92" t="str">
            <v>17.4</v>
          </cell>
          <cell r="F92">
            <v>4</v>
          </cell>
          <cell r="G92">
            <v>174</v>
          </cell>
          <cell r="H92" t="str">
            <v>Гуща Артем</v>
          </cell>
          <cell r="I92">
            <v>2006</v>
          </cell>
          <cell r="J92" t="str">
            <v>б/р</v>
          </cell>
          <cell r="K92" t="str">
            <v>м</v>
          </cell>
          <cell r="L92" t="str">
            <v>МД 12-13_2</v>
          </cell>
          <cell r="N92">
            <v>1</v>
          </cell>
          <cell r="O92" t="str">
            <v xml:space="preserve"> </v>
          </cell>
          <cell r="Q92">
            <v>0</v>
          </cell>
          <cell r="R92">
            <v>2006</v>
          </cell>
          <cell r="S92" t="str">
            <v>МД 12-13_2м</v>
          </cell>
          <cell r="T92" t="str">
            <v>сб</v>
          </cell>
          <cell r="U92">
            <v>200</v>
          </cell>
        </row>
        <row r="93">
          <cell r="E93" t="str">
            <v>17.5</v>
          </cell>
          <cell r="F93">
            <v>5</v>
          </cell>
          <cell r="G93">
            <v>175</v>
          </cell>
          <cell r="H93" t="str">
            <v>Яковлева Майя</v>
          </cell>
          <cell r="I93">
            <v>2007</v>
          </cell>
          <cell r="J93" t="str">
            <v>2ю</v>
          </cell>
          <cell r="K93" t="str">
            <v>ж</v>
          </cell>
          <cell r="L93" t="str">
            <v>МД 12-13_2</v>
          </cell>
          <cell r="N93">
            <v>1</v>
          </cell>
          <cell r="O93" t="str">
            <v xml:space="preserve"> </v>
          </cell>
          <cell r="Q93">
            <v>1.2</v>
          </cell>
          <cell r="R93">
            <v>2007</v>
          </cell>
          <cell r="S93" t="str">
            <v>МД 12-13_2ж</v>
          </cell>
          <cell r="T93" t="str">
            <v>сб</v>
          </cell>
          <cell r="U93">
            <v>200</v>
          </cell>
        </row>
        <row r="94">
          <cell r="E94" t="str">
            <v>17.6</v>
          </cell>
          <cell r="F94">
            <v>6</v>
          </cell>
          <cell r="G94">
            <v>176</v>
          </cell>
          <cell r="H94" t="str">
            <v>Глазырани София</v>
          </cell>
          <cell r="I94">
            <v>2007</v>
          </cell>
          <cell r="J94" t="str">
            <v>2ю</v>
          </cell>
          <cell r="K94" t="str">
            <v>ж</v>
          </cell>
          <cell r="L94" t="str">
            <v>МД 12-13_2</v>
          </cell>
          <cell r="N94">
            <v>1</v>
          </cell>
          <cell r="O94" t="str">
            <v xml:space="preserve"> </v>
          </cell>
          <cell r="Q94">
            <v>1.2</v>
          </cell>
          <cell r="R94">
            <v>2007</v>
          </cell>
          <cell r="S94" t="str">
            <v>МД 12-13_2ж</v>
          </cell>
          <cell r="T94" t="str">
            <v>сб</v>
          </cell>
          <cell r="U94">
            <v>200</v>
          </cell>
        </row>
        <row r="95">
          <cell r="E95" t="str">
            <v>18.1</v>
          </cell>
          <cell r="F95">
            <v>1</v>
          </cell>
          <cell r="G95">
            <v>181</v>
          </cell>
          <cell r="H95" t="str">
            <v>Иванов Николай</v>
          </cell>
          <cell r="I95">
            <v>2007</v>
          </cell>
          <cell r="J95" t="str">
            <v>1ю</v>
          </cell>
          <cell r="K95" t="str">
            <v>м</v>
          </cell>
          <cell r="L95" t="str">
            <v>МД 12-13_2</v>
          </cell>
          <cell r="N95">
            <v>1</v>
          </cell>
          <cell r="O95" t="str">
            <v xml:space="preserve"> </v>
          </cell>
          <cell r="Q95">
            <v>4</v>
          </cell>
          <cell r="R95">
            <v>2007</v>
          </cell>
          <cell r="S95" t="str">
            <v>МД 12-13_2м</v>
          </cell>
          <cell r="T95" t="str">
            <v>вс</v>
          </cell>
          <cell r="U95">
            <v>200</v>
          </cell>
        </row>
        <row r="96">
          <cell r="E96" t="str">
            <v>18.2</v>
          </cell>
          <cell r="F96">
            <v>2</v>
          </cell>
          <cell r="G96">
            <v>182</v>
          </cell>
          <cell r="H96" t="str">
            <v>Югин Константин</v>
          </cell>
          <cell r="I96">
            <v>2007</v>
          </cell>
          <cell r="J96" t="str">
            <v>1ю</v>
          </cell>
          <cell r="K96" t="str">
            <v>м</v>
          </cell>
          <cell r="L96" t="str">
            <v>МД 12-13_2</v>
          </cell>
          <cell r="N96">
            <v>1</v>
          </cell>
          <cell r="O96" t="str">
            <v xml:space="preserve"> </v>
          </cell>
          <cell r="Q96">
            <v>4</v>
          </cell>
          <cell r="R96">
            <v>2007</v>
          </cell>
          <cell r="S96" t="str">
            <v>МД 12-13_2м</v>
          </cell>
          <cell r="T96" t="str">
            <v>вс</v>
          </cell>
          <cell r="U96">
            <v>200</v>
          </cell>
        </row>
        <row r="97">
          <cell r="E97" t="str">
            <v>18.3</v>
          </cell>
          <cell r="F97">
            <v>3</v>
          </cell>
          <cell r="G97">
            <v>183</v>
          </cell>
          <cell r="H97" t="str">
            <v>Яковлев Иван</v>
          </cell>
          <cell r="I97">
            <v>2006</v>
          </cell>
          <cell r="J97" t="str">
            <v>1ю</v>
          </cell>
          <cell r="K97" t="str">
            <v>м</v>
          </cell>
          <cell r="L97" t="str">
            <v>МД 12-13_2</v>
          </cell>
          <cell r="N97">
            <v>1</v>
          </cell>
          <cell r="O97" t="str">
            <v xml:space="preserve"> </v>
          </cell>
          <cell r="Q97">
            <v>4</v>
          </cell>
          <cell r="R97">
            <v>2006</v>
          </cell>
          <cell r="S97" t="str">
            <v>МД 12-13_2м</v>
          </cell>
          <cell r="T97" t="str">
            <v>вс</v>
          </cell>
          <cell r="U97">
            <v>200</v>
          </cell>
        </row>
        <row r="98">
          <cell r="E98" t="str">
            <v>19.1</v>
          </cell>
          <cell r="F98">
            <v>1</v>
          </cell>
          <cell r="G98">
            <v>191</v>
          </cell>
          <cell r="H98" t="str">
            <v>Старшев Ярослав</v>
          </cell>
          <cell r="I98">
            <v>2007</v>
          </cell>
          <cell r="J98" t="str">
            <v>1ю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 xml:space="preserve"> </v>
          </cell>
          <cell r="Q98">
            <v>4</v>
          </cell>
          <cell r="R98">
            <v>2007</v>
          </cell>
          <cell r="S98" t="str">
            <v>МД 12-13_2м</v>
          </cell>
          <cell r="T98" t="str">
            <v>сб</v>
          </cell>
          <cell r="U98">
            <v>200</v>
          </cell>
        </row>
        <row r="99">
          <cell r="E99" t="str">
            <v>19.2</v>
          </cell>
          <cell r="F99">
            <v>2</v>
          </cell>
          <cell r="G99">
            <v>192</v>
          </cell>
          <cell r="H99" t="str">
            <v>Солоный Андрей</v>
          </cell>
          <cell r="I99">
            <v>2002</v>
          </cell>
          <cell r="J99" t="str">
            <v>б/р</v>
          </cell>
          <cell r="K99" t="str">
            <v>м</v>
          </cell>
          <cell r="L99" t="str">
            <v>МЖ_2</v>
          </cell>
          <cell r="N99">
            <v>1</v>
          </cell>
          <cell r="O99" t="str">
            <v xml:space="preserve"> </v>
          </cell>
          <cell r="Q99">
            <v>0</v>
          </cell>
          <cell r="R99">
            <v>2002</v>
          </cell>
          <cell r="S99" t="str">
            <v>МЖ_2м</v>
          </cell>
          <cell r="T99" t="str">
            <v>вс</v>
          </cell>
          <cell r="U99">
            <v>250</v>
          </cell>
        </row>
        <row r="100">
          <cell r="E100" t="str">
            <v>19.3</v>
          </cell>
          <cell r="F100">
            <v>3</v>
          </cell>
          <cell r="G100">
            <v>193</v>
          </cell>
          <cell r="H100" t="str">
            <v>Мирончиков Антон</v>
          </cell>
          <cell r="I100">
            <v>2003</v>
          </cell>
          <cell r="J100" t="str">
            <v>1ю</v>
          </cell>
          <cell r="K100" t="str">
            <v>м</v>
          </cell>
          <cell r="L100" t="str">
            <v>МЖ_2</v>
          </cell>
          <cell r="N100">
            <v>1</v>
          </cell>
          <cell r="O100" t="str">
            <v xml:space="preserve"> </v>
          </cell>
          <cell r="Q100">
            <v>4</v>
          </cell>
          <cell r="R100">
            <v>2003</v>
          </cell>
          <cell r="S100" t="str">
            <v>МЖ_2м</v>
          </cell>
          <cell r="T100" t="str">
            <v>вс</v>
          </cell>
          <cell r="U100">
            <v>250</v>
          </cell>
        </row>
        <row r="101">
          <cell r="E101" t="str">
            <v>19.4</v>
          </cell>
          <cell r="F101">
            <v>4</v>
          </cell>
          <cell r="G101">
            <v>194</v>
          </cell>
          <cell r="H101" t="str">
            <v>Бабкина Вероника</v>
          </cell>
          <cell r="I101">
            <v>2007</v>
          </cell>
          <cell r="J101" t="str">
            <v>б/р</v>
          </cell>
          <cell r="K101" t="str">
            <v>ж</v>
          </cell>
          <cell r="L101" t="str">
            <v>МД 12-13_2</v>
          </cell>
          <cell r="N101">
            <v>1</v>
          </cell>
          <cell r="O101" t="str">
            <v xml:space="preserve"> </v>
          </cell>
          <cell r="Q101">
            <v>0</v>
          </cell>
          <cell r="R101">
            <v>2007</v>
          </cell>
          <cell r="S101" t="str">
            <v>МД 12-13_2ж</v>
          </cell>
          <cell r="T101" t="str">
            <v>сб</v>
          </cell>
          <cell r="U101">
            <v>200</v>
          </cell>
        </row>
        <row r="102">
          <cell r="E102" t="str">
            <v>20.1</v>
          </cell>
          <cell r="F102">
            <v>1</v>
          </cell>
          <cell r="G102">
            <v>201</v>
          </cell>
          <cell r="H102" t="str">
            <v>Силина Мария</v>
          </cell>
          <cell r="I102">
            <v>1999</v>
          </cell>
          <cell r="J102">
            <v>3</v>
          </cell>
          <cell r="K102" t="str">
            <v>ж</v>
          </cell>
          <cell r="L102" t="str">
            <v>МЖ_2</v>
          </cell>
          <cell r="N102">
            <v>1</v>
          </cell>
          <cell r="O102" t="str">
            <v xml:space="preserve"> </v>
          </cell>
          <cell r="Q102">
            <v>4</v>
          </cell>
          <cell r="R102">
            <v>1999</v>
          </cell>
          <cell r="S102" t="str">
            <v>МЖ_2ж</v>
          </cell>
          <cell r="T102" t="str">
            <v>вс</v>
          </cell>
          <cell r="U102">
            <v>250</v>
          </cell>
        </row>
        <row r="103">
          <cell r="E103" t="str">
            <v>20.2</v>
          </cell>
          <cell r="F103">
            <v>2</v>
          </cell>
          <cell r="G103">
            <v>202</v>
          </cell>
          <cell r="H103" t="str">
            <v>Шестакова Александра</v>
          </cell>
          <cell r="I103">
            <v>2000</v>
          </cell>
          <cell r="J103" t="str">
            <v>б/р</v>
          </cell>
          <cell r="K103" t="str">
            <v>ж</v>
          </cell>
          <cell r="L103" t="str">
            <v>МЖ_2</v>
          </cell>
          <cell r="N103">
            <v>1</v>
          </cell>
          <cell r="O103" t="str">
            <v xml:space="preserve"> </v>
          </cell>
          <cell r="Q103">
            <v>0</v>
          </cell>
          <cell r="R103">
            <v>2000</v>
          </cell>
          <cell r="S103" t="str">
            <v>МЖ_2ж</v>
          </cell>
          <cell r="T103" t="str">
            <v>вс</v>
          </cell>
          <cell r="U103">
            <v>250</v>
          </cell>
        </row>
        <row r="104">
          <cell r="E104" t="str">
            <v>21.1</v>
          </cell>
          <cell r="F104">
            <v>1</v>
          </cell>
          <cell r="G104">
            <v>211</v>
          </cell>
          <cell r="H104" t="str">
            <v>Терешонок Иван</v>
          </cell>
          <cell r="I104">
            <v>2006</v>
          </cell>
          <cell r="J104">
            <v>2</v>
          </cell>
          <cell r="K104" t="str">
            <v>м</v>
          </cell>
          <cell r="L104" t="str">
            <v>МД 12-13_2</v>
          </cell>
          <cell r="N104">
            <v>1</v>
          </cell>
          <cell r="O104" t="str">
            <v xml:space="preserve"> </v>
          </cell>
          <cell r="Q104">
            <v>12</v>
          </cell>
          <cell r="R104">
            <v>2006</v>
          </cell>
          <cell r="S104" t="str">
            <v>МД 12-13_2м</v>
          </cell>
          <cell r="T104" t="str">
            <v>сб</v>
          </cell>
          <cell r="U104">
            <v>200</v>
          </cell>
        </row>
        <row r="105">
          <cell r="E105" t="str">
            <v>21.2</v>
          </cell>
          <cell r="F105">
            <v>2</v>
          </cell>
          <cell r="G105">
            <v>212</v>
          </cell>
          <cell r="H105" t="str">
            <v>Лебедев Иван</v>
          </cell>
          <cell r="I105">
            <v>2006</v>
          </cell>
          <cell r="J105" t="str">
            <v>1ю</v>
          </cell>
          <cell r="K105" t="str">
            <v>м</v>
          </cell>
          <cell r="L105" t="str">
            <v>МД 12-13_2</v>
          </cell>
          <cell r="N105">
            <v>1</v>
          </cell>
          <cell r="O105" t="str">
            <v xml:space="preserve"> </v>
          </cell>
          <cell r="Q105">
            <v>4</v>
          </cell>
          <cell r="R105">
            <v>2006</v>
          </cell>
          <cell r="S105" t="str">
            <v>МД 12-13_2м</v>
          </cell>
          <cell r="T105" t="str">
            <v>сб</v>
          </cell>
          <cell r="U105">
            <v>200</v>
          </cell>
        </row>
        <row r="106">
          <cell r="E106" t="str">
            <v>21.3</v>
          </cell>
          <cell r="F106">
            <v>3</v>
          </cell>
          <cell r="G106">
            <v>213</v>
          </cell>
          <cell r="H106" t="str">
            <v>Бабичев Артём</v>
          </cell>
          <cell r="I106">
            <v>2006</v>
          </cell>
          <cell r="J106">
            <v>2</v>
          </cell>
          <cell r="K106" t="str">
            <v>м</v>
          </cell>
          <cell r="L106" t="str">
            <v>МД 12-13_2</v>
          </cell>
          <cell r="N106">
            <v>1</v>
          </cell>
          <cell r="O106" t="str">
            <v xml:space="preserve"> </v>
          </cell>
          <cell r="Q106">
            <v>12</v>
          </cell>
          <cell r="R106">
            <v>2006</v>
          </cell>
          <cell r="S106" t="str">
            <v>МД 12-13_2м</v>
          </cell>
          <cell r="T106" t="str">
            <v>сб</v>
          </cell>
          <cell r="U106">
            <v>200</v>
          </cell>
        </row>
        <row r="107">
          <cell r="E107" t="str">
            <v>21.4</v>
          </cell>
          <cell r="F107">
            <v>4</v>
          </cell>
          <cell r="G107">
            <v>214</v>
          </cell>
          <cell r="H107" t="str">
            <v>Бабичев Александр</v>
          </cell>
          <cell r="I107">
            <v>2006</v>
          </cell>
          <cell r="J107">
            <v>2</v>
          </cell>
          <cell r="K107" t="str">
            <v>м</v>
          </cell>
          <cell r="L107" t="str">
            <v>МД 12-13_2</v>
          </cell>
          <cell r="N107">
            <v>1</v>
          </cell>
          <cell r="O107" t="str">
            <v xml:space="preserve"> </v>
          </cell>
          <cell r="Q107">
            <v>12</v>
          </cell>
          <cell r="R107">
            <v>2006</v>
          </cell>
          <cell r="S107" t="str">
            <v>МД 12-13_2м</v>
          </cell>
          <cell r="T107" t="str">
            <v>сб</v>
          </cell>
          <cell r="U107">
            <v>200</v>
          </cell>
        </row>
        <row r="108">
          <cell r="E108" t="str">
            <v>21.5</v>
          </cell>
          <cell r="F108">
            <v>5</v>
          </cell>
          <cell r="G108">
            <v>215</v>
          </cell>
          <cell r="H108" t="str">
            <v>Махинько Ксения</v>
          </cell>
          <cell r="I108">
            <v>2008</v>
          </cell>
          <cell r="J108" t="str">
            <v>1ю</v>
          </cell>
          <cell r="K108" t="str">
            <v>ж</v>
          </cell>
          <cell r="L108" t="str">
            <v>МД 12-13_2</v>
          </cell>
          <cell r="N108">
            <v>1</v>
          </cell>
          <cell r="O108" t="str">
            <v xml:space="preserve"> </v>
          </cell>
          <cell r="Q108">
            <v>4</v>
          </cell>
          <cell r="R108">
            <v>2008</v>
          </cell>
          <cell r="S108" t="str">
            <v>МД 12-13_2ж</v>
          </cell>
          <cell r="T108" t="str">
            <v>сб</v>
          </cell>
          <cell r="U108">
            <v>200</v>
          </cell>
        </row>
        <row r="109">
          <cell r="E109" t="str">
            <v>21.6</v>
          </cell>
          <cell r="F109">
            <v>6</v>
          </cell>
          <cell r="G109">
            <v>216</v>
          </cell>
          <cell r="H109" t="str">
            <v>Прокофьева Екатерина</v>
          </cell>
          <cell r="I109">
            <v>2007</v>
          </cell>
          <cell r="J109" t="str">
            <v>1ю</v>
          </cell>
          <cell r="K109" t="str">
            <v>ж</v>
          </cell>
          <cell r="L109" t="str">
            <v>МД 12-13_2</v>
          </cell>
          <cell r="N109">
            <v>1</v>
          </cell>
          <cell r="O109" t="str">
            <v xml:space="preserve"> </v>
          </cell>
          <cell r="Q109">
            <v>4</v>
          </cell>
          <cell r="R109">
            <v>2007</v>
          </cell>
          <cell r="S109" t="str">
            <v>МД 12-13_2ж</v>
          </cell>
          <cell r="T109" t="str">
            <v>сб</v>
          </cell>
          <cell r="U109">
            <v>200</v>
          </cell>
        </row>
        <row r="110">
          <cell r="E110" t="str">
            <v>21.7</v>
          </cell>
          <cell r="F110">
            <v>7</v>
          </cell>
          <cell r="G110">
            <v>217</v>
          </cell>
          <cell r="H110" t="str">
            <v>Гридасова Алена</v>
          </cell>
          <cell r="I110">
            <v>2006</v>
          </cell>
          <cell r="J110">
            <v>2</v>
          </cell>
          <cell r="K110" t="str">
            <v>ж</v>
          </cell>
          <cell r="L110" t="str">
            <v>МД 12-13_2</v>
          </cell>
          <cell r="N110">
            <v>1</v>
          </cell>
          <cell r="O110" t="str">
            <v xml:space="preserve"> </v>
          </cell>
          <cell r="Q110">
            <v>12</v>
          </cell>
          <cell r="R110">
            <v>2006</v>
          </cell>
          <cell r="S110" t="str">
            <v>МД 12-13_2ж</v>
          </cell>
          <cell r="T110" t="str">
            <v>сб</v>
          </cell>
          <cell r="U110">
            <v>200</v>
          </cell>
        </row>
        <row r="111">
          <cell r="E111" t="str">
            <v>21.8</v>
          </cell>
          <cell r="F111">
            <v>8</v>
          </cell>
          <cell r="G111">
            <v>218</v>
          </cell>
          <cell r="H111" t="str">
            <v>Лесюк Ярослав</v>
          </cell>
          <cell r="I111">
            <v>2005</v>
          </cell>
          <cell r="J111" t="str">
            <v>2ю</v>
          </cell>
          <cell r="K111" t="str">
            <v>м</v>
          </cell>
          <cell r="L111" t="str">
            <v>ЮД 14-15_2</v>
          </cell>
          <cell r="N111">
            <v>1</v>
          </cell>
          <cell r="O111" t="str">
            <v xml:space="preserve"> </v>
          </cell>
          <cell r="Q111">
            <v>1.2</v>
          </cell>
          <cell r="R111">
            <v>2005</v>
          </cell>
          <cell r="S111" t="str">
            <v>ЮД 14-15_2м</v>
          </cell>
          <cell r="T111" t="str">
            <v>сб</v>
          </cell>
          <cell r="U111">
            <v>200</v>
          </cell>
        </row>
        <row r="112">
          <cell r="E112" t="str">
            <v>22.1</v>
          </cell>
          <cell r="F112">
            <v>1</v>
          </cell>
          <cell r="G112">
            <v>221</v>
          </cell>
          <cell r="H112" t="str">
            <v>Короленко Сергей</v>
          </cell>
          <cell r="I112">
            <v>2000</v>
          </cell>
          <cell r="J112">
            <v>3</v>
          </cell>
          <cell r="K112" t="str">
            <v>м</v>
          </cell>
          <cell r="L112" t="str">
            <v>МЖ_2</v>
          </cell>
          <cell r="N112">
            <v>1</v>
          </cell>
          <cell r="O112" t="str">
            <v xml:space="preserve"> </v>
          </cell>
          <cell r="Q112">
            <v>4</v>
          </cell>
          <cell r="R112">
            <v>2000</v>
          </cell>
          <cell r="S112" t="str">
            <v>МЖ_2м</v>
          </cell>
          <cell r="T112" t="str">
            <v>сб</v>
          </cell>
          <cell r="U112">
            <v>250</v>
          </cell>
        </row>
        <row r="113">
          <cell r="E113" t="str">
            <v>23.1</v>
          </cell>
          <cell r="F113">
            <v>1</v>
          </cell>
          <cell r="G113">
            <v>231</v>
          </cell>
          <cell r="H113" t="str">
            <v xml:space="preserve">Гуськов Ярослав </v>
          </cell>
          <cell r="I113">
            <v>2006</v>
          </cell>
          <cell r="J113" t="str">
            <v>2ю</v>
          </cell>
          <cell r="K113" t="str">
            <v>м</v>
          </cell>
          <cell r="L113" t="str">
            <v>МД 12-13_2</v>
          </cell>
          <cell r="N113">
            <v>1</v>
          </cell>
          <cell r="O113" t="str">
            <v xml:space="preserve"> </v>
          </cell>
          <cell r="Q113">
            <v>1.2</v>
          </cell>
          <cell r="R113">
            <v>2006</v>
          </cell>
          <cell r="S113" t="str">
            <v>МД 12-13_2м</v>
          </cell>
          <cell r="T113" t="str">
            <v>вс</v>
          </cell>
          <cell r="U113">
            <v>200</v>
          </cell>
        </row>
        <row r="114">
          <cell r="E114" t="str">
            <v>23.2</v>
          </cell>
          <cell r="F114">
            <v>2</v>
          </cell>
          <cell r="G114">
            <v>232</v>
          </cell>
          <cell r="H114" t="str">
            <v>Константинов Илья</v>
          </cell>
          <cell r="I114">
            <v>2007</v>
          </cell>
          <cell r="J114" t="str">
            <v>2ю</v>
          </cell>
          <cell r="K114" t="str">
            <v>м</v>
          </cell>
          <cell r="L114" t="str">
            <v>ЮД 14-15_2</v>
          </cell>
          <cell r="N114">
            <v>1</v>
          </cell>
          <cell r="O114" t="str">
            <v xml:space="preserve"> </v>
          </cell>
          <cell r="Q114">
            <v>1.2</v>
          </cell>
          <cell r="R114">
            <v>2007</v>
          </cell>
          <cell r="S114" t="str">
            <v>ЮД 14-15_2м</v>
          </cell>
          <cell r="T114" t="str">
            <v>вс</v>
          </cell>
          <cell r="U114">
            <v>200</v>
          </cell>
        </row>
        <row r="115">
          <cell r="E115" t="str">
            <v>23.3</v>
          </cell>
          <cell r="F115">
            <v>3</v>
          </cell>
          <cell r="G115">
            <v>233</v>
          </cell>
          <cell r="H115" t="str">
            <v>Шпаковский Давид</v>
          </cell>
          <cell r="I115">
            <v>2007</v>
          </cell>
          <cell r="J115" t="str">
            <v>2ю</v>
          </cell>
          <cell r="K115" t="str">
            <v>м</v>
          </cell>
          <cell r="L115" t="str">
            <v>ЮД 14-15_2</v>
          </cell>
          <cell r="N115">
            <v>1</v>
          </cell>
          <cell r="O115" t="str">
            <v xml:space="preserve"> </v>
          </cell>
          <cell r="Q115">
            <v>1.2</v>
          </cell>
          <cell r="R115">
            <v>2007</v>
          </cell>
          <cell r="S115" t="str">
            <v>ЮД 14-15_2м</v>
          </cell>
          <cell r="T115" t="str">
            <v>сб</v>
          </cell>
          <cell r="U115">
            <v>200</v>
          </cell>
        </row>
        <row r="116">
          <cell r="E116" t="str">
            <v>24.1</v>
          </cell>
          <cell r="F116">
            <v>1</v>
          </cell>
          <cell r="G116">
            <v>241</v>
          </cell>
          <cell r="H116" t="str">
            <v>Павлов Егор</v>
          </cell>
          <cell r="I116">
            <v>2006</v>
          </cell>
          <cell r="J116" t="str">
            <v>1ю</v>
          </cell>
          <cell r="K116" t="str">
            <v>м</v>
          </cell>
          <cell r="L116" t="str">
            <v>МД 12-13_2</v>
          </cell>
          <cell r="N116">
            <v>1</v>
          </cell>
          <cell r="O116" t="str">
            <v xml:space="preserve"> </v>
          </cell>
          <cell r="Q116">
            <v>4</v>
          </cell>
          <cell r="R116">
            <v>2006</v>
          </cell>
          <cell r="S116" t="str">
            <v>МД 12-13_2м</v>
          </cell>
          <cell r="T116" t="str">
            <v>сб</v>
          </cell>
          <cell r="U116">
            <v>200</v>
          </cell>
        </row>
        <row r="117">
          <cell r="E117" t="str">
            <v>24.2</v>
          </cell>
          <cell r="F117">
            <v>2</v>
          </cell>
          <cell r="G117">
            <v>242</v>
          </cell>
          <cell r="H117" t="str">
            <v>Медведева Анастасия</v>
          </cell>
          <cell r="I117">
            <v>2005</v>
          </cell>
          <cell r="J117" t="str">
            <v>1ю</v>
          </cell>
          <cell r="K117" t="str">
            <v>ж</v>
          </cell>
          <cell r="L117" t="str">
            <v>ЮД 14-15_2</v>
          </cell>
          <cell r="N117">
            <v>1</v>
          </cell>
          <cell r="O117" t="str">
            <v xml:space="preserve"> </v>
          </cell>
          <cell r="Q117">
            <v>4</v>
          </cell>
          <cell r="R117">
            <v>2005</v>
          </cell>
          <cell r="S117" t="str">
            <v>ЮД 14-15_2ж</v>
          </cell>
          <cell r="T117" t="str">
            <v>сб</v>
          </cell>
          <cell r="U117">
            <v>200</v>
          </cell>
        </row>
        <row r="118">
          <cell r="E118" t="str">
            <v>24.3</v>
          </cell>
          <cell r="F118">
            <v>3</v>
          </cell>
          <cell r="G118">
            <v>243</v>
          </cell>
          <cell r="H118" t="str">
            <v>Павлова Ксения</v>
          </cell>
          <cell r="I118">
            <v>2008</v>
          </cell>
          <cell r="J118" t="str">
            <v>1ю</v>
          </cell>
          <cell r="K118" t="str">
            <v>ж</v>
          </cell>
          <cell r="L118" t="str">
            <v>МД 12-13_2</v>
          </cell>
          <cell r="N118">
            <v>1</v>
          </cell>
          <cell r="O118" t="str">
            <v xml:space="preserve"> </v>
          </cell>
          <cell r="Q118">
            <v>4</v>
          </cell>
          <cell r="R118">
            <v>2008</v>
          </cell>
          <cell r="S118" t="str">
            <v>МД 12-13_2ж</v>
          </cell>
          <cell r="T118" t="str">
            <v>вс</v>
          </cell>
          <cell r="U118">
            <v>200</v>
          </cell>
        </row>
        <row r="119">
          <cell r="E119" t="str">
            <v>24.4</v>
          </cell>
          <cell r="F119">
            <v>4</v>
          </cell>
          <cell r="G119">
            <v>244</v>
          </cell>
          <cell r="H119" t="str">
            <v>Иванов Никита А.</v>
          </cell>
          <cell r="I119">
            <v>2005</v>
          </cell>
          <cell r="J119" t="str">
            <v>1ю</v>
          </cell>
          <cell r="K119" t="str">
            <v>м</v>
          </cell>
          <cell r="L119" t="str">
            <v>ЮД 14-15_2</v>
          </cell>
          <cell r="N119">
            <v>1</v>
          </cell>
          <cell r="O119" t="str">
            <v xml:space="preserve"> </v>
          </cell>
          <cell r="Q119">
            <v>4</v>
          </cell>
          <cell r="R119">
            <v>2005</v>
          </cell>
          <cell r="S119" t="str">
            <v>ЮД 14-15_2м</v>
          </cell>
          <cell r="T119" t="str">
            <v>вс</v>
          </cell>
          <cell r="U119">
            <v>200</v>
          </cell>
        </row>
        <row r="120">
          <cell r="E120" t="str">
            <v>24.5</v>
          </cell>
          <cell r="F120">
            <v>5</v>
          </cell>
          <cell r="G120">
            <v>245</v>
          </cell>
          <cell r="H120" t="str">
            <v>Осовская Мария</v>
          </cell>
          <cell r="I120">
            <v>2006</v>
          </cell>
          <cell r="J120" t="str">
            <v>б/р</v>
          </cell>
          <cell r="K120" t="str">
            <v>ж</v>
          </cell>
          <cell r="L120" t="str">
            <v>МД 12-13_2</v>
          </cell>
          <cell r="N120">
            <v>1</v>
          </cell>
          <cell r="O120" t="str">
            <v xml:space="preserve"> </v>
          </cell>
          <cell r="Q120">
            <v>0</v>
          </cell>
          <cell r="R120">
            <v>2006</v>
          </cell>
          <cell r="S120" t="str">
            <v>МД 12-13_2ж</v>
          </cell>
          <cell r="T120" t="str">
            <v>сб</v>
          </cell>
          <cell r="U120">
            <v>200</v>
          </cell>
        </row>
        <row r="121">
          <cell r="E121" t="str">
            <v>25.1</v>
          </cell>
          <cell r="F121">
            <v>1</v>
          </cell>
          <cell r="G121">
            <v>251</v>
          </cell>
          <cell r="H121" t="str">
            <v>Липко Никита</v>
          </cell>
          <cell r="I121">
            <v>2004</v>
          </cell>
          <cell r="J121" t="str">
            <v>1ю</v>
          </cell>
          <cell r="K121" t="str">
            <v>м</v>
          </cell>
          <cell r="L121" t="str">
            <v>ЮД 14-15_2</v>
          </cell>
          <cell r="N121">
            <v>1</v>
          </cell>
          <cell r="O121" t="str">
            <v xml:space="preserve"> </v>
          </cell>
          <cell r="Q121">
            <v>4</v>
          </cell>
          <cell r="R121">
            <v>2004</v>
          </cell>
          <cell r="S121" t="str">
            <v>ЮД 14-15_2м</v>
          </cell>
          <cell r="T121" t="str">
            <v>сб</v>
          </cell>
          <cell r="U121">
            <v>200</v>
          </cell>
        </row>
        <row r="122">
          <cell r="E122" t="str">
            <v>25.2</v>
          </cell>
          <cell r="F122">
            <v>2</v>
          </cell>
          <cell r="G122">
            <v>252</v>
          </cell>
          <cell r="H122" t="str">
            <v>Ильин Александр А.</v>
          </cell>
          <cell r="I122">
            <v>2004</v>
          </cell>
          <cell r="J122" t="str">
            <v>1ю</v>
          </cell>
          <cell r="K122" t="str">
            <v>м</v>
          </cell>
          <cell r="L122" t="str">
            <v>ЮД 14-15_2</v>
          </cell>
          <cell r="N122">
            <v>1</v>
          </cell>
          <cell r="O122" t="str">
            <v xml:space="preserve"> </v>
          </cell>
          <cell r="Q122">
            <v>4</v>
          </cell>
          <cell r="R122">
            <v>2004</v>
          </cell>
          <cell r="S122" t="str">
            <v>ЮД 14-15_2м</v>
          </cell>
          <cell r="T122" t="str">
            <v>сб</v>
          </cell>
          <cell r="U122">
            <v>200</v>
          </cell>
        </row>
        <row r="123">
          <cell r="E123" t="str">
            <v>26.1</v>
          </cell>
          <cell r="F123">
            <v>1</v>
          </cell>
          <cell r="G123">
            <v>261</v>
          </cell>
          <cell r="H123" t="str">
            <v>Мамедов Артур</v>
          </cell>
          <cell r="I123">
            <v>2007</v>
          </cell>
          <cell r="J123" t="str">
            <v>б/р</v>
          </cell>
          <cell r="K123" t="str">
            <v>м</v>
          </cell>
          <cell r="L123" t="str">
            <v>МД 12-13_2</v>
          </cell>
          <cell r="N123">
            <v>1</v>
          </cell>
          <cell r="O123" t="str">
            <v xml:space="preserve"> </v>
          </cell>
          <cell r="Q123">
            <v>0</v>
          </cell>
          <cell r="R123">
            <v>2007</v>
          </cell>
          <cell r="S123" t="str">
            <v>МД 12-13_2м</v>
          </cell>
          <cell r="T123" t="str">
            <v>сб</v>
          </cell>
          <cell r="U123">
            <v>200</v>
          </cell>
        </row>
        <row r="124">
          <cell r="E124" t="str">
            <v>26.2</v>
          </cell>
          <cell r="F124">
            <v>2</v>
          </cell>
          <cell r="G124">
            <v>262</v>
          </cell>
          <cell r="H124" t="str">
            <v>Коновалов Даниил</v>
          </cell>
          <cell r="I124">
            <v>2004</v>
          </cell>
          <cell r="J124" t="str">
            <v>б/р</v>
          </cell>
          <cell r="K124" t="str">
            <v>м</v>
          </cell>
          <cell r="L124" t="str">
            <v>ЮД 14-15_2</v>
          </cell>
          <cell r="N124">
            <v>1</v>
          </cell>
          <cell r="O124" t="str">
            <v xml:space="preserve"> </v>
          </cell>
          <cell r="Q124">
            <v>0</v>
          </cell>
          <cell r="R124">
            <v>2004</v>
          </cell>
          <cell r="S124" t="str">
            <v>ЮД 14-15_2м</v>
          </cell>
          <cell r="T124" t="str">
            <v>сб</v>
          </cell>
          <cell r="U124">
            <v>200</v>
          </cell>
        </row>
        <row r="125">
          <cell r="E125" t="str">
            <v>26.3</v>
          </cell>
          <cell r="F125">
            <v>3</v>
          </cell>
          <cell r="G125">
            <v>263</v>
          </cell>
          <cell r="H125" t="str">
            <v>Корбин Александр</v>
          </cell>
          <cell r="I125">
            <v>2004</v>
          </cell>
          <cell r="J125" t="str">
            <v>б/р</v>
          </cell>
          <cell r="K125" t="str">
            <v>м</v>
          </cell>
          <cell r="L125" t="str">
            <v>ЮД 14-15_2</v>
          </cell>
          <cell r="N125">
            <v>1</v>
          </cell>
          <cell r="O125" t="str">
            <v xml:space="preserve"> </v>
          </cell>
          <cell r="Q125">
            <v>0</v>
          </cell>
          <cell r="R125">
            <v>2004</v>
          </cell>
          <cell r="S125" t="str">
            <v>ЮД 14-15_2м</v>
          </cell>
          <cell r="T125" t="str">
            <v>сб</v>
          </cell>
          <cell r="U125">
            <v>200</v>
          </cell>
        </row>
        <row r="126">
          <cell r="E126" t="str">
            <v>26.4</v>
          </cell>
          <cell r="F126">
            <v>4</v>
          </cell>
          <cell r="G126">
            <v>264</v>
          </cell>
          <cell r="H126" t="str">
            <v>Крейдер Вадим</v>
          </cell>
          <cell r="I126">
            <v>2004</v>
          </cell>
          <cell r="J126">
            <v>3</v>
          </cell>
          <cell r="K126" t="str">
            <v>м</v>
          </cell>
          <cell r="L126" t="str">
            <v>ЮД 14-15_2</v>
          </cell>
          <cell r="N126">
            <v>1</v>
          </cell>
          <cell r="O126" t="str">
            <v xml:space="preserve"> </v>
          </cell>
          <cell r="Q126">
            <v>4</v>
          </cell>
          <cell r="R126">
            <v>2004</v>
          </cell>
          <cell r="S126" t="str">
            <v>ЮД 14-15_2м</v>
          </cell>
          <cell r="T126" t="str">
            <v>вс</v>
          </cell>
          <cell r="U126">
            <v>200</v>
          </cell>
        </row>
        <row r="127">
          <cell r="E127" t="str">
            <v>26.5</v>
          </cell>
          <cell r="F127">
            <v>5</v>
          </cell>
          <cell r="G127">
            <v>265</v>
          </cell>
          <cell r="H127" t="str">
            <v>Короткова София</v>
          </cell>
          <cell r="I127" t="str">
            <v>2001</v>
          </cell>
          <cell r="J127" t="str">
            <v>б/р</v>
          </cell>
          <cell r="K127" t="str">
            <v>ж</v>
          </cell>
          <cell r="L127" t="str">
            <v>МЖ_2</v>
          </cell>
          <cell r="N127">
            <v>1</v>
          </cell>
          <cell r="Q127">
            <v>0</v>
          </cell>
          <cell r="R127">
            <v>2001</v>
          </cell>
          <cell r="S127" t="str">
            <v>МЖ_2ж</v>
          </cell>
          <cell r="T127" t="str">
            <v>вс</v>
          </cell>
          <cell r="U127">
            <v>250</v>
          </cell>
        </row>
        <row r="128">
          <cell r="E128" t="str">
            <v>27.1</v>
          </cell>
          <cell r="F128">
            <v>1</v>
          </cell>
          <cell r="G128">
            <v>271</v>
          </cell>
          <cell r="H128" t="str">
            <v>Данилова Арина</v>
          </cell>
          <cell r="I128">
            <v>2007</v>
          </cell>
          <cell r="J128" t="str">
            <v>1ю</v>
          </cell>
          <cell r="K128" t="str">
            <v>ж</v>
          </cell>
          <cell r="L128" t="str">
            <v>МД 12-13_2</v>
          </cell>
          <cell r="N128">
            <v>1</v>
          </cell>
          <cell r="O128" t="str">
            <v xml:space="preserve"> </v>
          </cell>
          <cell r="Q128">
            <v>4</v>
          </cell>
          <cell r="R128">
            <v>2007</v>
          </cell>
          <cell r="S128" t="str">
            <v>МД 12-13_2ж</v>
          </cell>
          <cell r="T128" t="str">
            <v>сб</v>
          </cell>
          <cell r="U128">
            <v>200</v>
          </cell>
        </row>
        <row r="129">
          <cell r="E129" t="str">
            <v>27.2</v>
          </cell>
          <cell r="F129">
            <v>2</v>
          </cell>
          <cell r="G129">
            <v>272</v>
          </cell>
          <cell r="H129" t="str">
            <v>Рисова Полина</v>
          </cell>
          <cell r="I129">
            <v>2007</v>
          </cell>
          <cell r="J129" t="str">
            <v>2ю</v>
          </cell>
          <cell r="K129" t="str">
            <v>ж</v>
          </cell>
          <cell r="L129" t="str">
            <v>МД 12-13_2</v>
          </cell>
          <cell r="N129">
            <v>1</v>
          </cell>
          <cell r="O129" t="str">
            <v xml:space="preserve"> </v>
          </cell>
          <cell r="Q129">
            <v>1.2</v>
          </cell>
          <cell r="R129">
            <v>2007</v>
          </cell>
          <cell r="S129" t="str">
            <v>МД 12-13_2ж</v>
          </cell>
          <cell r="T129" t="str">
            <v>сб</v>
          </cell>
          <cell r="U129">
            <v>200</v>
          </cell>
        </row>
        <row r="130">
          <cell r="E130" t="str">
            <v>28.1</v>
          </cell>
          <cell r="F130">
            <v>1</v>
          </cell>
          <cell r="G130">
            <v>281</v>
          </cell>
          <cell r="H130" t="str">
            <v>Лева Игорь</v>
          </cell>
          <cell r="I130">
            <v>2004</v>
          </cell>
          <cell r="J130" t="str">
            <v>1ю</v>
          </cell>
          <cell r="K130" t="str">
            <v>м</v>
          </cell>
          <cell r="L130" t="str">
            <v>ЮД 14-15_2</v>
          </cell>
          <cell r="N130">
            <v>1</v>
          </cell>
          <cell r="O130" t="str">
            <v xml:space="preserve"> </v>
          </cell>
          <cell r="Q130">
            <v>4</v>
          </cell>
          <cell r="R130">
            <v>2004</v>
          </cell>
          <cell r="S130" t="str">
            <v>ЮД 14-15_2м</v>
          </cell>
          <cell r="T130" t="str">
            <v>вс</v>
          </cell>
          <cell r="U130">
            <v>200</v>
          </cell>
        </row>
        <row r="131">
          <cell r="E131" t="str">
            <v>28.2</v>
          </cell>
          <cell r="F131">
            <v>2</v>
          </cell>
          <cell r="G131">
            <v>282</v>
          </cell>
          <cell r="H131" t="str">
            <v>Мурашева Светлана</v>
          </cell>
          <cell r="I131">
            <v>2005</v>
          </cell>
          <cell r="J131">
            <v>2</v>
          </cell>
          <cell r="K131" t="str">
            <v>ж</v>
          </cell>
          <cell r="L131" t="str">
            <v>ЮД 14-15_2</v>
          </cell>
          <cell r="N131">
            <v>1</v>
          </cell>
          <cell r="O131" t="str">
            <v xml:space="preserve"> </v>
          </cell>
          <cell r="Q131">
            <v>12</v>
          </cell>
          <cell r="R131">
            <v>2005</v>
          </cell>
          <cell r="S131" t="str">
            <v>ЮД 14-15_2ж</v>
          </cell>
          <cell r="T131" t="str">
            <v>вс</v>
          </cell>
          <cell r="U131">
            <v>200</v>
          </cell>
        </row>
        <row r="132">
          <cell r="E132" t="str">
            <v>28.3</v>
          </cell>
          <cell r="F132">
            <v>3</v>
          </cell>
          <cell r="G132">
            <v>283</v>
          </cell>
          <cell r="H132" t="str">
            <v>Дейнега Таисия</v>
          </cell>
          <cell r="I132">
            <v>2005</v>
          </cell>
          <cell r="J132" t="str">
            <v>1ю</v>
          </cell>
          <cell r="K132" t="str">
            <v>ж</v>
          </cell>
          <cell r="L132" t="str">
            <v>ЮД 14-15_2</v>
          </cell>
          <cell r="N132">
            <v>1</v>
          </cell>
          <cell r="O132" t="str">
            <v xml:space="preserve"> </v>
          </cell>
          <cell r="Q132">
            <v>4</v>
          </cell>
          <cell r="R132">
            <v>2005</v>
          </cell>
          <cell r="S132" t="str">
            <v>ЮД 14-15_2ж</v>
          </cell>
          <cell r="T132" t="str">
            <v>вс</v>
          </cell>
          <cell r="U132">
            <v>200</v>
          </cell>
        </row>
        <row r="133">
          <cell r="E133" t="str">
            <v>28.4</v>
          </cell>
          <cell r="F133">
            <v>4</v>
          </cell>
          <cell r="G133">
            <v>284</v>
          </cell>
          <cell r="H133" t="str">
            <v>Голубева Наталья</v>
          </cell>
          <cell r="I133">
            <v>2006</v>
          </cell>
          <cell r="J133" t="str">
            <v>2ю</v>
          </cell>
          <cell r="K133" t="str">
            <v>ж</v>
          </cell>
          <cell r="L133" t="str">
            <v>МД 12-13_2</v>
          </cell>
          <cell r="N133">
            <v>1</v>
          </cell>
          <cell r="O133" t="str">
            <v xml:space="preserve"> </v>
          </cell>
          <cell r="Q133">
            <v>1.2</v>
          </cell>
          <cell r="R133">
            <v>2006</v>
          </cell>
          <cell r="S133" t="str">
            <v>МД 12-13_2ж</v>
          </cell>
          <cell r="T133" t="str">
            <v>вс</v>
          </cell>
          <cell r="U133">
            <v>200</v>
          </cell>
        </row>
        <row r="134">
          <cell r="E134" t="str">
            <v>28.5</v>
          </cell>
          <cell r="F134">
            <v>5</v>
          </cell>
          <cell r="G134">
            <v>285</v>
          </cell>
          <cell r="H134" t="str">
            <v>Дьячкова Анастасия</v>
          </cell>
          <cell r="I134">
            <v>2005</v>
          </cell>
          <cell r="J134">
            <v>2</v>
          </cell>
          <cell r="K134" t="str">
            <v>ж</v>
          </cell>
          <cell r="L134" t="str">
            <v>ЮД 14-15_2</v>
          </cell>
          <cell r="N134">
            <v>1</v>
          </cell>
          <cell r="O134" t="str">
            <v xml:space="preserve"> </v>
          </cell>
          <cell r="Q134">
            <v>12</v>
          </cell>
          <cell r="R134">
            <v>2005</v>
          </cell>
          <cell r="S134" t="str">
            <v>ЮД 14-15_2ж</v>
          </cell>
          <cell r="T134" t="str">
            <v>вс</v>
          </cell>
          <cell r="U134">
            <v>200</v>
          </cell>
        </row>
        <row r="135">
          <cell r="E135" t="str">
            <v>29.1</v>
          </cell>
          <cell r="F135">
            <v>1</v>
          </cell>
          <cell r="G135">
            <v>291</v>
          </cell>
          <cell r="H135" t="str">
            <v>Авербух Алина</v>
          </cell>
          <cell r="I135">
            <v>2006</v>
          </cell>
          <cell r="J135">
            <v>2</v>
          </cell>
          <cell r="K135" t="str">
            <v>ж</v>
          </cell>
          <cell r="L135" t="str">
            <v>МД 12-13_2</v>
          </cell>
          <cell r="N135">
            <v>1</v>
          </cell>
          <cell r="O135" t="str">
            <v xml:space="preserve"> </v>
          </cell>
          <cell r="Q135">
            <v>12</v>
          </cell>
          <cell r="R135">
            <v>2006</v>
          </cell>
          <cell r="S135" t="str">
            <v>МД 12-13_2ж</v>
          </cell>
          <cell r="T135" t="str">
            <v>вс</v>
          </cell>
          <cell r="U135">
            <v>200</v>
          </cell>
        </row>
        <row r="136">
          <cell r="E136" t="str">
            <v>29.2</v>
          </cell>
          <cell r="F136">
            <v>2</v>
          </cell>
          <cell r="G136">
            <v>292</v>
          </cell>
          <cell r="H136" t="str">
            <v>Машкова София</v>
          </cell>
          <cell r="I136">
            <v>2007</v>
          </cell>
          <cell r="J136">
            <v>2</v>
          </cell>
          <cell r="K136" t="str">
            <v>ж</v>
          </cell>
          <cell r="L136" t="str">
            <v>МД 12-13_2</v>
          </cell>
          <cell r="N136">
            <v>1</v>
          </cell>
          <cell r="O136" t="str">
            <v xml:space="preserve"> </v>
          </cell>
          <cell r="Q136">
            <v>12</v>
          </cell>
          <cell r="R136">
            <v>2007</v>
          </cell>
          <cell r="S136" t="str">
            <v>МД 12-13_2ж</v>
          </cell>
          <cell r="T136" t="str">
            <v>сб</v>
          </cell>
          <cell r="U136">
            <v>200</v>
          </cell>
        </row>
        <row r="137">
          <cell r="E137" t="str">
            <v>29.3</v>
          </cell>
          <cell r="F137">
            <v>3</v>
          </cell>
          <cell r="G137">
            <v>293</v>
          </cell>
          <cell r="H137" t="str">
            <v>Панкина Олеся</v>
          </cell>
          <cell r="I137">
            <v>2008</v>
          </cell>
          <cell r="J137" t="str">
            <v>1ю</v>
          </cell>
          <cell r="K137" t="str">
            <v>ж</v>
          </cell>
          <cell r="L137" t="str">
            <v>МД 12-13_2</v>
          </cell>
          <cell r="N137">
            <v>1</v>
          </cell>
          <cell r="O137" t="str">
            <v xml:space="preserve"> </v>
          </cell>
          <cell r="Q137">
            <v>4</v>
          </cell>
          <cell r="R137">
            <v>2008</v>
          </cell>
          <cell r="S137" t="str">
            <v>МД 12-13_2ж</v>
          </cell>
          <cell r="T137" t="str">
            <v>сб</v>
          </cell>
          <cell r="U137">
            <v>200</v>
          </cell>
        </row>
        <row r="138">
          <cell r="E138" t="str">
            <v>29.4</v>
          </cell>
          <cell r="F138">
            <v>4</v>
          </cell>
          <cell r="G138">
            <v>294</v>
          </cell>
          <cell r="H138" t="str">
            <v>Азбукина Юлия</v>
          </cell>
          <cell r="I138">
            <v>2008</v>
          </cell>
          <cell r="J138" t="str">
            <v>1ю</v>
          </cell>
          <cell r="K138" t="str">
            <v>ж</v>
          </cell>
          <cell r="L138" t="str">
            <v>МД 12-13_2</v>
          </cell>
          <cell r="N138">
            <v>1</v>
          </cell>
          <cell r="O138" t="str">
            <v xml:space="preserve"> </v>
          </cell>
          <cell r="Q138">
            <v>4</v>
          </cell>
          <cell r="R138">
            <v>2008</v>
          </cell>
          <cell r="S138" t="str">
            <v>МД 12-13_2ж</v>
          </cell>
          <cell r="T138" t="str">
            <v>сб</v>
          </cell>
          <cell r="U138">
            <v>200</v>
          </cell>
        </row>
        <row r="139">
          <cell r="E139" t="str">
            <v>29.5</v>
          </cell>
          <cell r="F139">
            <v>5</v>
          </cell>
          <cell r="G139">
            <v>295</v>
          </cell>
          <cell r="H139" t="str">
            <v>Селиверстова Юлия</v>
          </cell>
          <cell r="I139">
            <v>2009</v>
          </cell>
          <cell r="J139" t="str">
            <v>1ю</v>
          </cell>
          <cell r="K139" t="str">
            <v>ж</v>
          </cell>
          <cell r="L139" t="str">
            <v>МД 12-13_2</v>
          </cell>
          <cell r="N139">
            <v>1</v>
          </cell>
          <cell r="O139" t="str">
            <v xml:space="preserve"> </v>
          </cell>
          <cell r="Q139">
            <v>4</v>
          </cell>
          <cell r="R139">
            <v>2009</v>
          </cell>
          <cell r="S139" t="str">
            <v>МД 12-13_2ж</v>
          </cell>
          <cell r="T139" t="str">
            <v>сб</v>
          </cell>
          <cell r="U139">
            <v>200</v>
          </cell>
        </row>
        <row r="140">
          <cell r="E140" t="str">
            <v>29.6</v>
          </cell>
          <cell r="F140">
            <v>6</v>
          </cell>
          <cell r="G140">
            <v>296</v>
          </cell>
          <cell r="H140" t="str">
            <v>Савин Антон</v>
          </cell>
          <cell r="I140">
            <v>2008</v>
          </cell>
          <cell r="J140" t="str">
            <v>1ю</v>
          </cell>
          <cell r="K140" t="str">
            <v>м</v>
          </cell>
          <cell r="L140" t="str">
            <v>МД 12-13_2</v>
          </cell>
          <cell r="N140">
            <v>1</v>
          </cell>
          <cell r="O140" t="str">
            <v xml:space="preserve"> </v>
          </cell>
          <cell r="Q140">
            <v>4</v>
          </cell>
          <cell r="R140">
            <v>2008</v>
          </cell>
          <cell r="S140" t="str">
            <v>МД 12-13_2м</v>
          </cell>
          <cell r="T140" t="str">
            <v>сб</v>
          </cell>
          <cell r="U140">
            <v>200</v>
          </cell>
        </row>
        <row r="141">
          <cell r="E141" t="str">
            <v>29.7</v>
          </cell>
          <cell r="F141">
            <v>7</v>
          </cell>
          <cell r="G141">
            <v>297</v>
          </cell>
          <cell r="H141" t="str">
            <v>Сорин Александр</v>
          </cell>
          <cell r="I141">
            <v>2006</v>
          </cell>
          <cell r="J141">
            <v>2</v>
          </cell>
          <cell r="K141" t="str">
            <v>м</v>
          </cell>
          <cell r="L141" t="str">
            <v>МД 12-13_2</v>
          </cell>
          <cell r="N141">
            <v>1</v>
          </cell>
          <cell r="O141" t="str">
            <v xml:space="preserve"> </v>
          </cell>
          <cell r="Q141">
            <v>12</v>
          </cell>
          <cell r="R141">
            <v>2006</v>
          </cell>
          <cell r="S141" t="str">
            <v>МД 12-13_2м</v>
          </cell>
          <cell r="T141" t="str">
            <v>вс</v>
          </cell>
          <cell r="U141">
            <v>200</v>
          </cell>
        </row>
        <row r="142">
          <cell r="E142" t="str">
            <v>29.8</v>
          </cell>
          <cell r="F142">
            <v>8</v>
          </cell>
          <cell r="G142">
            <v>298</v>
          </cell>
          <cell r="H142" t="str">
            <v>Черкасов Георгий</v>
          </cell>
          <cell r="I142">
            <v>2007</v>
          </cell>
          <cell r="J142">
            <v>2</v>
          </cell>
          <cell r="K142" t="str">
            <v>м</v>
          </cell>
          <cell r="L142" t="str">
            <v>МД 12-13_2</v>
          </cell>
          <cell r="N142">
            <v>1</v>
          </cell>
          <cell r="O142" t="str">
            <v xml:space="preserve"> </v>
          </cell>
          <cell r="Q142">
            <v>12</v>
          </cell>
          <cell r="R142">
            <v>2007</v>
          </cell>
          <cell r="S142" t="str">
            <v>МД 12-13_2м</v>
          </cell>
          <cell r="T142" t="str">
            <v>сб</v>
          </cell>
          <cell r="U142">
            <v>200</v>
          </cell>
        </row>
        <row r="143">
          <cell r="E143" t="str">
            <v>29.9</v>
          </cell>
          <cell r="F143">
            <v>9</v>
          </cell>
          <cell r="G143">
            <v>299</v>
          </cell>
          <cell r="H143" t="str">
            <v>Епифанов Роман</v>
          </cell>
          <cell r="I143">
            <v>2007</v>
          </cell>
          <cell r="J143" t="str">
            <v>1ю</v>
          </cell>
          <cell r="K143" t="str">
            <v>м</v>
          </cell>
          <cell r="L143" t="str">
            <v>МД 12-13_2</v>
          </cell>
          <cell r="N143">
            <v>1</v>
          </cell>
          <cell r="O143" t="str">
            <v xml:space="preserve"> </v>
          </cell>
          <cell r="Q143">
            <v>4</v>
          </cell>
          <cell r="R143">
            <v>2007</v>
          </cell>
          <cell r="S143" t="str">
            <v>МД 12-13_2м</v>
          </cell>
          <cell r="T143" t="str">
            <v>вс</v>
          </cell>
          <cell r="U143">
            <v>200</v>
          </cell>
        </row>
        <row r="144">
          <cell r="E144" t="str">
            <v>29.10</v>
          </cell>
          <cell r="F144">
            <v>10</v>
          </cell>
          <cell r="G144">
            <v>300</v>
          </cell>
          <cell r="H144" t="str">
            <v>Макаров Данила</v>
          </cell>
          <cell r="I144">
            <v>2006</v>
          </cell>
          <cell r="J144" t="str">
            <v>1ю</v>
          </cell>
          <cell r="K144" t="str">
            <v>м</v>
          </cell>
          <cell r="L144" t="str">
            <v>МД 12-13_2</v>
          </cell>
          <cell r="N144">
            <v>1</v>
          </cell>
          <cell r="O144" t="str">
            <v xml:space="preserve"> </v>
          </cell>
          <cell r="Q144">
            <v>4</v>
          </cell>
          <cell r="R144">
            <v>2006</v>
          </cell>
          <cell r="S144" t="str">
            <v>МД 12-13_2м</v>
          </cell>
          <cell r="T144" t="str">
            <v>вс</v>
          </cell>
          <cell r="U144">
            <v>200</v>
          </cell>
        </row>
        <row r="145">
          <cell r="E145" t="str">
            <v>29.11</v>
          </cell>
          <cell r="F145">
            <v>11</v>
          </cell>
          <cell r="G145">
            <v>301</v>
          </cell>
          <cell r="H145" t="str">
            <v>Кобыляцкий Евгений</v>
          </cell>
          <cell r="I145">
            <v>2008</v>
          </cell>
          <cell r="J145" t="str">
            <v>1ю</v>
          </cell>
          <cell r="K145" t="str">
            <v>м</v>
          </cell>
          <cell r="L145" t="str">
            <v>МД 12-13_2</v>
          </cell>
          <cell r="N145">
            <v>1</v>
          </cell>
          <cell r="O145" t="str">
            <v xml:space="preserve"> </v>
          </cell>
          <cell r="Q145">
            <v>4</v>
          </cell>
          <cell r="R145">
            <v>2008</v>
          </cell>
          <cell r="S145" t="str">
            <v>МД 12-13_2м</v>
          </cell>
          <cell r="T145" t="str">
            <v>сб</v>
          </cell>
          <cell r="U145">
            <v>200</v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43783.996571527779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43783.996571527779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43783.996571527779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C5D8-AFE9-43F1-9E14-52832FC9B219}">
  <sheetPr>
    <pageSetUpPr fitToPage="1"/>
  </sheetPr>
  <dimension ref="A1:Q155"/>
  <sheetViews>
    <sheetView tabSelected="1" workbookViewId="0">
      <selection activeCell="A3" sqref="A3"/>
    </sheetView>
  </sheetViews>
  <sheetFormatPr defaultRowHeight="13.2" outlineLevelCol="1" x14ac:dyDescent="0.25"/>
  <cols>
    <col min="1" max="1" width="4.109375" style="22" customWidth="1"/>
    <col min="2" max="2" width="25.77734375" style="15" customWidth="1"/>
    <col min="3" max="3" width="10.77734375" style="22" customWidth="1"/>
    <col min="4" max="4" width="7.77734375" style="22" customWidth="1"/>
    <col min="5" max="6" width="5.77734375" style="22" customWidth="1"/>
    <col min="7" max="7" width="11.33203125" style="15" bestFit="1" customWidth="1" outlineLevel="1"/>
    <col min="8" max="9" width="41" style="15" bestFit="1" customWidth="1"/>
    <col min="10" max="11" width="9.77734375" style="15" hidden="1" customWidth="1" outlineLevel="1"/>
    <col min="12" max="12" width="8.77734375" style="15" hidden="1" customWidth="1" outlineLevel="1"/>
    <col min="13" max="13" width="10.77734375" style="15" hidden="1" customWidth="1" outlineLevel="1"/>
    <col min="14" max="14" width="0" style="22" hidden="1" customWidth="1" outlineLevel="1"/>
    <col min="15" max="15" width="0" style="15" hidden="1" customWidth="1" outlineLevel="1"/>
    <col min="16" max="16" width="8.88671875" style="4" collapsed="1"/>
    <col min="17" max="16384" width="8.88671875" style="15"/>
  </cols>
  <sheetData>
    <row r="1" spans="1:17" s="7" customFormat="1" ht="42.75" customHeight="1" x14ac:dyDescent="0.25">
      <c r="A1" s="6" t="s">
        <v>208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7" customFormat="1" ht="39" customHeight="1" thickBot="1" x14ac:dyDescent="0.3">
      <c r="A2" s="8" t="s">
        <v>207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7" customFormat="1" ht="13.5" customHeight="1" thickTop="1" x14ac:dyDescent="0.25">
      <c r="A3" s="9" t="s">
        <v>206</v>
      </c>
      <c r="B3" s="10"/>
      <c r="C3" s="10"/>
      <c r="D3" s="10"/>
      <c r="E3" s="10"/>
      <c r="G3" s="11"/>
      <c r="I3" s="11"/>
      <c r="N3" s="12"/>
      <c r="P3" s="1" t="s">
        <v>205</v>
      </c>
    </row>
    <row r="4" spans="1:17" s="7" customFormat="1" ht="18" customHeight="1" x14ac:dyDescent="0.25">
      <c r="A4" s="13" t="s">
        <v>204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s="7" customFormat="1" ht="39.75" customHeight="1" x14ac:dyDescent="0.25">
      <c r="A5" s="14" t="s">
        <v>209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7" ht="26.4" x14ac:dyDescent="0.25">
      <c r="A6" s="26" t="s">
        <v>203</v>
      </c>
      <c r="B6" s="26" t="s">
        <v>202</v>
      </c>
      <c r="C6" s="26" t="s">
        <v>201</v>
      </c>
      <c r="D6" s="26" t="s">
        <v>200</v>
      </c>
      <c r="E6" s="26" t="s">
        <v>199</v>
      </c>
      <c r="F6" s="26" t="s">
        <v>198</v>
      </c>
      <c r="G6" s="26" t="s">
        <v>197</v>
      </c>
      <c r="H6" s="26" t="s">
        <v>196</v>
      </c>
      <c r="I6" s="26" t="s">
        <v>195</v>
      </c>
      <c r="J6" s="26" t="s">
        <v>194</v>
      </c>
      <c r="K6" s="26" t="s">
        <v>193</v>
      </c>
      <c r="L6" s="26" t="s">
        <v>192</v>
      </c>
      <c r="M6" s="26" t="s">
        <v>191</v>
      </c>
      <c r="N6" s="26"/>
      <c r="O6" s="26" t="s">
        <v>190</v>
      </c>
      <c r="P6" s="5" t="s">
        <v>189</v>
      </c>
    </row>
    <row r="7" spans="1:17" x14ac:dyDescent="0.25">
      <c r="A7" s="23" t="s">
        <v>210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7" x14ac:dyDescent="0.25">
      <c r="A8" s="16">
        <v>1</v>
      </c>
      <c r="B8" s="17" t="s">
        <v>184</v>
      </c>
      <c r="C8" s="16">
        <v>21</v>
      </c>
      <c r="D8" s="16" t="s">
        <v>31</v>
      </c>
      <c r="E8" s="16">
        <v>2006</v>
      </c>
      <c r="F8" s="16" t="s">
        <v>3</v>
      </c>
      <c r="G8" s="17" t="s">
        <v>18</v>
      </c>
      <c r="H8" s="17" t="s">
        <v>176</v>
      </c>
      <c r="I8" s="17" t="s">
        <v>175</v>
      </c>
      <c r="J8" s="17">
        <v>1</v>
      </c>
      <c r="K8" s="17">
        <v>1</v>
      </c>
      <c r="L8" s="17">
        <v>1</v>
      </c>
      <c r="M8" s="17">
        <v>0</v>
      </c>
      <c r="N8" s="16" t="str">
        <f>VLOOKUP(B8,[1]База!$H$2:$T$145,13,FALSE)</f>
        <v>сб</v>
      </c>
      <c r="O8" s="17">
        <v>8</v>
      </c>
      <c r="P8" s="2">
        <v>0.64583333333333337</v>
      </c>
      <c r="Q8" s="18"/>
    </row>
    <row r="9" spans="1:17" x14ac:dyDescent="0.25">
      <c r="A9" s="16">
        <v>2</v>
      </c>
      <c r="B9" s="17" t="s">
        <v>125</v>
      </c>
      <c r="C9" s="16">
        <v>111</v>
      </c>
      <c r="D9" s="16" t="s">
        <v>4</v>
      </c>
      <c r="E9" s="16">
        <v>2008</v>
      </c>
      <c r="F9" s="16" t="s">
        <v>3</v>
      </c>
      <c r="G9" s="17" t="s">
        <v>2</v>
      </c>
      <c r="H9" s="17" t="s">
        <v>116</v>
      </c>
      <c r="I9" s="17" t="s">
        <v>115</v>
      </c>
      <c r="J9" s="17">
        <v>2</v>
      </c>
      <c r="K9" s="17">
        <v>1</v>
      </c>
      <c r="L9" s="17">
        <v>1</v>
      </c>
      <c r="M9" s="17">
        <v>4</v>
      </c>
      <c r="N9" s="16" t="str">
        <f>VLOOKUP(B9,[1]База!$H$2:$T$145,13,FALSE)</f>
        <v>сб</v>
      </c>
      <c r="O9" s="17">
        <v>9</v>
      </c>
      <c r="P9" s="2">
        <v>0.64722222222222225</v>
      </c>
    </row>
    <row r="10" spans="1:17" x14ac:dyDescent="0.25">
      <c r="A10" s="16">
        <v>3</v>
      </c>
      <c r="B10" s="17" t="s">
        <v>64</v>
      </c>
      <c r="C10" s="16">
        <v>211</v>
      </c>
      <c r="D10" s="16">
        <v>2</v>
      </c>
      <c r="E10" s="16">
        <v>2006</v>
      </c>
      <c r="F10" s="16" t="s">
        <v>3</v>
      </c>
      <c r="G10" s="17" t="s">
        <v>2</v>
      </c>
      <c r="H10" s="17" t="s">
        <v>56</v>
      </c>
      <c r="I10" s="17" t="s">
        <v>53</v>
      </c>
      <c r="J10" s="17">
        <v>3</v>
      </c>
      <c r="K10" s="17">
        <v>1</v>
      </c>
      <c r="L10" s="17">
        <v>1</v>
      </c>
      <c r="M10" s="17">
        <v>12</v>
      </c>
      <c r="N10" s="16" t="str">
        <f>VLOOKUP(B10,[1]База!$H$2:$T$145,13,FALSE)</f>
        <v>сб</v>
      </c>
      <c r="O10" s="17">
        <v>9</v>
      </c>
      <c r="P10" s="2">
        <f>P8+TIMEVALUE("0:3")</f>
        <v>0.6479166666666667</v>
      </c>
    </row>
    <row r="11" spans="1:17" x14ac:dyDescent="0.25">
      <c r="A11" s="16">
        <v>4</v>
      </c>
      <c r="B11" s="17" t="s">
        <v>183</v>
      </c>
      <c r="C11" s="16">
        <v>22</v>
      </c>
      <c r="D11" s="16" t="s">
        <v>31</v>
      </c>
      <c r="E11" s="16">
        <v>2003</v>
      </c>
      <c r="F11" s="16" t="s">
        <v>3</v>
      </c>
      <c r="G11" s="17" t="s">
        <v>30</v>
      </c>
      <c r="H11" s="17" t="s">
        <v>176</v>
      </c>
      <c r="I11" s="17" t="s">
        <v>175</v>
      </c>
      <c r="J11" s="17">
        <v>4</v>
      </c>
      <c r="K11" s="17">
        <v>2</v>
      </c>
      <c r="L11" s="17">
        <v>1</v>
      </c>
      <c r="M11" s="17">
        <v>0</v>
      </c>
      <c r="N11" s="16" t="str">
        <f>VLOOKUP(B11,[1]База!$H$2:$T$145,13,FALSE)</f>
        <v>сб</v>
      </c>
      <c r="O11" s="17">
        <v>8</v>
      </c>
      <c r="P11" s="2">
        <f>P9+TIMEVALUE("0:3")</f>
        <v>0.64930555555555558</v>
      </c>
    </row>
    <row r="12" spans="1:17" x14ac:dyDescent="0.25">
      <c r="A12" s="16">
        <v>5</v>
      </c>
      <c r="B12" s="17" t="s">
        <v>107</v>
      </c>
      <c r="C12" s="16">
        <v>141</v>
      </c>
      <c r="D12" s="16" t="s">
        <v>4</v>
      </c>
      <c r="E12" s="16">
        <v>2007</v>
      </c>
      <c r="F12" s="16" t="s">
        <v>3</v>
      </c>
      <c r="G12" s="17" t="s">
        <v>2</v>
      </c>
      <c r="H12" s="17" t="s">
        <v>94</v>
      </c>
      <c r="I12" s="17" t="s">
        <v>69</v>
      </c>
      <c r="J12" s="17">
        <v>5</v>
      </c>
      <c r="K12" s="17">
        <v>1</v>
      </c>
      <c r="L12" s="17">
        <v>1</v>
      </c>
      <c r="M12" s="17">
        <v>4</v>
      </c>
      <c r="N12" s="16" t="str">
        <f>VLOOKUP(B12,[1]База!$H$2:$T$145,13,FALSE)</f>
        <v>сб</v>
      </c>
      <c r="O12" s="17">
        <v>8</v>
      </c>
      <c r="P12" s="2">
        <f t="shared" ref="P12:P73" si="0">P10+TIMEVALUE("0:3")</f>
        <v>0.65</v>
      </c>
    </row>
    <row r="13" spans="1:17" x14ac:dyDescent="0.25">
      <c r="A13" s="16">
        <v>6</v>
      </c>
      <c r="B13" s="17" t="s">
        <v>139</v>
      </c>
      <c r="C13" s="16">
        <v>92</v>
      </c>
      <c r="D13" s="16" t="s">
        <v>31</v>
      </c>
      <c r="E13" s="16">
        <v>2004</v>
      </c>
      <c r="F13" s="16" t="s">
        <v>3</v>
      </c>
      <c r="G13" s="17" t="s">
        <v>18</v>
      </c>
      <c r="H13" s="17" t="s">
        <v>138</v>
      </c>
      <c r="I13" s="17" t="s">
        <v>69</v>
      </c>
      <c r="J13" s="17">
        <v>6</v>
      </c>
      <c r="K13" s="17">
        <v>2</v>
      </c>
      <c r="L13" s="17">
        <v>1</v>
      </c>
      <c r="M13" s="17">
        <v>0</v>
      </c>
      <c r="N13" s="16" t="str">
        <f>VLOOKUP(B13,[1]База!$H$2:$T$145,13,FALSE)</f>
        <v>сб</v>
      </c>
      <c r="O13" s="17">
        <v>2</v>
      </c>
      <c r="P13" s="2">
        <f t="shared" si="0"/>
        <v>0.65138888888888891</v>
      </c>
    </row>
    <row r="14" spans="1:17" x14ac:dyDescent="0.25">
      <c r="A14" s="16">
        <v>7</v>
      </c>
      <c r="B14" s="17" t="s">
        <v>182</v>
      </c>
      <c r="C14" s="16">
        <v>23</v>
      </c>
      <c r="D14" s="16" t="s">
        <v>31</v>
      </c>
      <c r="E14" s="16">
        <v>2004</v>
      </c>
      <c r="F14" s="16" t="s">
        <v>3</v>
      </c>
      <c r="G14" s="17" t="s">
        <v>18</v>
      </c>
      <c r="H14" s="17" t="s">
        <v>176</v>
      </c>
      <c r="I14" s="17" t="s">
        <v>175</v>
      </c>
      <c r="J14" s="17">
        <v>7</v>
      </c>
      <c r="K14" s="17">
        <v>3</v>
      </c>
      <c r="L14" s="17">
        <v>1</v>
      </c>
      <c r="M14" s="17">
        <v>0</v>
      </c>
      <c r="N14" s="16" t="str">
        <f>VLOOKUP(B14,[1]База!$H$2:$T$145,13,FALSE)</f>
        <v>сб</v>
      </c>
      <c r="O14" s="17">
        <v>8</v>
      </c>
      <c r="P14" s="2">
        <f>P12+TIMEVALUE("0:4")</f>
        <v>0.65277777777777779</v>
      </c>
    </row>
    <row r="15" spans="1:17" x14ac:dyDescent="0.25">
      <c r="A15" s="16">
        <v>8</v>
      </c>
      <c r="B15" s="17" t="s">
        <v>124</v>
      </c>
      <c r="C15" s="16">
        <v>112</v>
      </c>
      <c r="D15" s="16" t="s">
        <v>4</v>
      </c>
      <c r="E15" s="16">
        <v>2008</v>
      </c>
      <c r="F15" s="16" t="s">
        <v>3</v>
      </c>
      <c r="G15" s="17" t="s">
        <v>2</v>
      </c>
      <c r="H15" s="17" t="s">
        <v>116</v>
      </c>
      <c r="I15" s="17" t="s">
        <v>115</v>
      </c>
      <c r="J15" s="17">
        <v>8</v>
      </c>
      <c r="K15" s="17">
        <v>2</v>
      </c>
      <c r="L15" s="17">
        <v>1</v>
      </c>
      <c r="M15" s="17">
        <v>4</v>
      </c>
      <c r="N15" s="16" t="str">
        <f>VLOOKUP(B15,[1]База!$H$2:$T$145,13,FALSE)</f>
        <v>сб</v>
      </c>
      <c r="O15" s="17">
        <v>9</v>
      </c>
      <c r="P15" s="2">
        <f>P13+TIMEVALUE("0:4")</f>
        <v>0.65416666666666667</v>
      </c>
    </row>
    <row r="16" spans="1:17" x14ac:dyDescent="0.25">
      <c r="A16" s="16">
        <v>9</v>
      </c>
      <c r="B16" s="17" t="s">
        <v>63</v>
      </c>
      <c r="C16" s="16">
        <v>212</v>
      </c>
      <c r="D16" s="16" t="s">
        <v>4</v>
      </c>
      <c r="E16" s="16">
        <v>2006</v>
      </c>
      <c r="F16" s="16" t="s">
        <v>3</v>
      </c>
      <c r="G16" s="17" t="s">
        <v>2</v>
      </c>
      <c r="H16" s="17" t="s">
        <v>56</v>
      </c>
      <c r="I16" s="17" t="s">
        <v>53</v>
      </c>
      <c r="J16" s="17">
        <v>9</v>
      </c>
      <c r="K16" s="17">
        <v>2</v>
      </c>
      <c r="L16" s="17">
        <v>1</v>
      </c>
      <c r="M16" s="17">
        <v>4</v>
      </c>
      <c r="N16" s="16" t="str">
        <f>VLOOKUP(B16,[1]База!$H$2:$T$145,13,FALSE)</f>
        <v>сб</v>
      </c>
      <c r="O16" s="17">
        <v>9</v>
      </c>
      <c r="P16" s="2">
        <f>P14+TIMEVALUE("0:3")</f>
        <v>0.65486111111111112</v>
      </c>
    </row>
    <row r="17" spans="1:16" x14ac:dyDescent="0.25">
      <c r="A17" s="16">
        <v>10</v>
      </c>
      <c r="B17" s="17" t="s">
        <v>181</v>
      </c>
      <c r="C17" s="16">
        <v>24</v>
      </c>
      <c r="D17" s="16" t="s">
        <v>31</v>
      </c>
      <c r="E17" s="16">
        <v>2004</v>
      </c>
      <c r="F17" s="16" t="s">
        <v>3</v>
      </c>
      <c r="G17" s="17" t="s">
        <v>18</v>
      </c>
      <c r="H17" s="17" t="s">
        <v>176</v>
      </c>
      <c r="I17" s="17" t="s">
        <v>175</v>
      </c>
      <c r="J17" s="17">
        <v>10</v>
      </c>
      <c r="K17" s="17">
        <v>4</v>
      </c>
      <c r="L17" s="17">
        <v>1</v>
      </c>
      <c r="M17" s="17">
        <v>0</v>
      </c>
      <c r="N17" s="16" t="str">
        <f>VLOOKUP(B17,[1]База!$H$2:$T$145,13,FALSE)</f>
        <v>сб</v>
      </c>
      <c r="O17" s="17">
        <v>8</v>
      </c>
      <c r="P17" s="2">
        <f>P15+TIMEVALUE("0:3")</f>
        <v>0.65625</v>
      </c>
    </row>
    <row r="18" spans="1:16" x14ac:dyDescent="0.25">
      <c r="A18" s="16">
        <v>11</v>
      </c>
      <c r="B18" s="17" t="s">
        <v>106</v>
      </c>
      <c r="C18" s="16">
        <v>142</v>
      </c>
      <c r="D18" s="16" t="s">
        <v>4</v>
      </c>
      <c r="E18" s="16">
        <v>2007</v>
      </c>
      <c r="F18" s="16" t="s">
        <v>3</v>
      </c>
      <c r="G18" s="17" t="s">
        <v>2</v>
      </c>
      <c r="H18" s="17" t="s">
        <v>94</v>
      </c>
      <c r="I18" s="17" t="s">
        <v>69</v>
      </c>
      <c r="J18" s="17">
        <v>11</v>
      </c>
      <c r="K18" s="17">
        <v>2</v>
      </c>
      <c r="L18" s="17">
        <v>1</v>
      </c>
      <c r="M18" s="17">
        <v>4</v>
      </c>
      <c r="N18" s="16" t="str">
        <f>VLOOKUP(B18,[1]База!$H$2:$T$145,13,FALSE)</f>
        <v>сб</v>
      </c>
      <c r="O18" s="17">
        <v>8</v>
      </c>
      <c r="P18" s="2">
        <f t="shared" si="0"/>
        <v>0.65694444444444444</v>
      </c>
    </row>
    <row r="19" spans="1:16" x14ac:dyDescent="0.25">
      <c r="A19" s="16">
        <v>12</v>
      </c>
      <c r="B19" s="17" t="s">
        <v>140</v>
      </c>
      <c r="C19" s="16">
        <v>91</v>
      </c>
      <c r="D19" s="16" t="s">
        <v>4</v>
      </c>
      <c r="E19" s="16">
        <v>2005</v>
      </c>
      <c r="F19" s="16" t="s">
        <v>3</v>
      </c>
      <c r="G19" s="17" t="s">
        <v>18</v>
      </c>
      <c r="H19" s="17" t="s">
        <v>138</v>
      </c>
      <c r="I19" s="17" t="s">
        <v>69</v>
      </c>
      <c r="J19" s="17">
        <v>12</v>
      </c>
      <c r="K19" s="17">
        <v>1</v>
      </c>
      <c r="L19" s="17">
        <v>1</v>
      </c>
      <c r="M19" s="17">
        <v>4</v>
      </c>
      <c r="N19" s="16" t="str">
        <f>VLOOKUP(B19,[1]База!$H$2:$T$145,13,FALSE)</f>
        <v>сб</v>
      </c>
      <c r="O19" s="17">
        <v>2</v>
      </c>
      <c r="P19" s="2">
        <f t="shared" si="0"/>
        <v>0.65833333333333333</v>
      </c>
    </row>
    <row r="20" spans="1:16" x14ac:dyDescent="0.25">
      <c r="A20" s="16">
        <v>13</v>
      </c>
      <c r="B20" s="17" t="s">
        <v>180</v>
      </c>
      <c r="C20" s="16">
        <v>25</v>
      </c>
      <c r="D20" s="16" t="s">
        <v>31</v>
      </c>
      <c r="E20" s="16">
        <v>2006</v>
      </c>
      <c r="F20" s="16" t="s">
        <v>9</v>
      </c>
      <c r="G20" s="17" t="s">
        <v>2</v>
      </c>
      <c r="H20" s="17" t="s">
        <v>176</v>
      </c>
      <c r="I20" s="17" t="s">
        <v>175</v>
      </c>
      <c r="J20" s="17">
        <v>13</v>
      </c>
      <c r="K20" s="17">
        <v>5</v>
      </c>
      <c r="L20" s="17">
        <v>1</v>
      </c>
      <c r="M20" s="17">
        <v>0</v>
      </c>
      <c r="N20" s="16" t="str">
        <f>VLOOKUP(B20,[1]База!$H$2:$T$145,13,FALSE)</f>
        <v>сб</v>
      </c>
      <c r="O20" s="17">
        <v>8</v>
      </c>
      <c r="P20" s="2">
        <f>P18+TIMEVALUE("0:4")</f>
        <v>0.65972222222222221</v>
      </c>
    </row>
    <row r="21" spans="1:16" x14ac:dyDescent="0.25">
      <c r="A21" s="16">
        <v>14</v>
      </c>
      <c r="B21" s="17" t="s">
        <v>123</v>
      </c>
      <c r="C21" s="16">
        <v>113</v>
      </c>
      <c r="D21" s="16" t="s">
        <v>4</v>
      </c>
      <c r="E21" s="16">
        <v>2008</v>
      </c>
      <c r="F21" s="16" t="s">
        <v>3</v>
      </c>
      <c r="G21" s="17" t="s">
        <v>2</v>
      </c>
      <c r="H21" s="17" t="s">
        <v>116</v>
      </c>
      <c r="I21" s="17" t="s">
        <v>115</v>
      </c>
      <c r="J21" s="17">
        <v>14</v>
      </c>
      <c r="K21" s="17">
        <v>3</v>
      </c>
      <c r="L21" s="17">
        <v>1</v>
      </c>
      <c r="M21" s="17">
        <v>4</v>
      </c>
      <c r="N21" s="16" t="str">
        <f>VLOOKUP(B21,[1]База!$H$2:$T$145,13,FALSE)</f>
        <v>сб</v>
      </c>
      <c r="O21" s="17">
        <v>9</v>
      </c>
      <c r="P21" s="2">
        <f>P19+TIMEVALUE("0:4")</f>
        <v>0.66111111111111109</v>
      </c>
    </row>
    <row r="22" spans="1:16" x14ac:dyDescent="0.25">
      <c r="A22" s="16">
        <v>15</v>
      </c>
      <c r="B22" s="17" t="s">
        <v>62</v>
      </c>
      <c r="C22" s="16">
        <v>213</v>
      </c>
      <c r="D22" s="16">
        <v>2</v>
      </c>
      <c r="E22" s="16">
        <v>2006</v>
      </c>
      <c r="F22" s="16" t="s">
        <v>3</v>
      </c>
      <c r="G22" s="17" t="s">
        <v>2</v>
      </c>
      <c r="H22" s="17" t="s">
        <v>56</v>
      </c>
      <c r="I22" s="17" t="s">
        <v>53</v>
      </c>
      <c r="J22" s="17">
        <v>15</v>
      </c>
      <c r="K22" s="17">
        <v>3</v>
      </c>
      <c r="L22" s="17">
        <v>1</v>
      </c>
      <c r="M22" s="17">
        <v>12</v>
      </c>
      <c r="N22" s="16" t="str">
        <f>VLOOKUP(B22,[1]База!$H$2:$T$145,13,FALSE)</f>
        <v>сб</v>
      </c>
      <c r="O22" s="17">
        <v>9</v>
      </c>
      <c r="P22" s="2">
        <f>P20+TIMEVALUE("0:3")</f>
        <v>0.66180555555555554</v>
      </c>
    </row>
    <row r="23" spans="1:16" x14ac:dyDescent="0.25">
      <c r="A23" s="16">
        <v>16</v>
      </c>
      <c r="B23" s="17" t="s">
        <v>179</v>
      </c>
      <c r="C23" s="16">
        <v>26</v>
      </c>
      <c r="D23" s="16" t="s">
        <v>31</v>
      </c>
      <c r="E23" s="16">
        <v>2005</v>
      </c>
      <c r="F23" s="16" t="s">
        <v>9</v>
      </c>
      <c r="G23" s="17" t="s">
        <v>18</v>
      </c>
      <c r="H23" s="17" t="s">
        <v>176</v>
      </c>
      <c r="I23" s="17" t="s">
        <v>175</v>
      </c>
      <c r="J23" s="17">
        <v>16</v>
      </c>
      <c r="K23" s="17">
        <v>6</v>
      </c>
      <c r="L23" s="17">
        <v>1</v>
      </c>
      <c r="M23" s="17">
        <v>0</v>
      </c>
      <c r="N23" s="16" t="str">
        <f>VLOOKUP(B23,[1]База!$H$2:$T$145,13,FALSE)</f>
        <v>сб</v>
      </c>
      <c r="O23" s="17">
        <v>8</v>
      </c>
      <c r="P23" s="2">
        <f>P21+TIMEVALUE("0:3")</f>
        <v>0.66319444444444442</v>
      </c>
    </row>
    <row r="24" spans="1:16" x14ac:dyDescent="0.25">
      <c r="A24" s="16">
        <v>17</v>
      </c>
      <c r="B24" s="17" t="s">
        <v>105</v>
      </c>
      <c r="C24" s="16">
        <v>143</v>
      </c>
      <c r="D24" s="16" t="s">
        <v>4</v>
      </c>
      <c r="E24" s="16">
        <v>2006</v>
      </c>
      <c r="F24" s="16" t="s">
        <v>3</v>
      </c>
      <c r="G24" s="17" t="s">
        <v>2</v>
      </c>
      <c r="H24" s="17" t="s">
        <v>94</v>
      </c>
      <c r="I24" s="17" t="s">
        <v>69</v>
      </c>
      <c r="J24" s="17">
        <v>17</v>
      </c>
      <c r="K24" s="17">
        <v>3</v>
      </c>
      <c r="L24" s="17">
        <v>1</v>
      </c>
      <c r="M24" s="17">
        <v>4</v>
      </c>
      <c r="N24" s="16" t="str">
        <f>VLOOKUP(B24,[1]База!$H$2:$T$145,13,FALSE)</f>
        <v>сб</v>
      </c>
      <c r="O24" s="17">
        <v>8</v>
      </c>
      <c r="P24" s="2">
        <f t="shared" si="0"/>
        <v>0.66388888888888886</v>
      </c>
    </row>
    <row r="25" spans="1:16" x14ac:dyDescent="0.25">
      <c r="A25" s="16">
        <v>18</v>
      </c>
      <c r="B25" s="17" t="s">
        <v>157</v>
      </c>
      <c r="C25" s="16">
        <v>65</v>
      </c>
      <c r="D25" s="16" t="s">
        <v>4</v>
      </c>
      <c r="E25" s="16">
        <v>2007</v>
      </c>
      <c r="F25" s="16" t="s">
        <v>3</v>
      </c>
      <c r="G25" s="17" t="s">
        <v>2</v>
      </c>
      <c r="H25" s="17" t="s">
        <v>42</v>
      </c>
      <c r="I25" s="17" t="s">
        <v>41</v>
      </c>
      <c r="J25" s="17">
        <v>18</v>
      </c>
      <c r="K25" s="17">
        <v>5</v>
      </c>
      <c r="L25" s="17">
        <v>1</v>
      </c>
      <c r="M25" s="17">
        <v>4</v>
      </c>
      <c r="N25" s="16" t="str">
        <f>VLOOKUP(B25,[1]База!$H$2:$T$145,13,FALSE)</f>
        <v>сб</v>
      </c>
      <c r="O25" s="17">
        <v>7</v>
      </c>
      <c r="P25" s="2">
        <f t="shared" si="0"/>
        <v>0.66527777777777775</v>
      </c>
    </row>
    <row r="26" spans="1:16" x14ac:dyDescent="0.25">
      <c r="A26" s="16">
        <v>19</v>
      </c>
      <c r="B26" s="17" t="s">
        <v>178</v>
      </c>
      <c r="C26" s="16">
        <v>27</v>
      </c>
      <c r="D26" s="16" t="s">
        <v>31</v>
      </c>
      <c r="E26" s="16">
        <v>2005</v>
      </c>
      <c r="F26" s="16" t="s">
        <v>9</v>
      </c>
      <c r="G26" s="17" t="s">
        <v>18</v>
      </c>
      <c r="H26" s="17" t="s">
        <v>176</v>
      </c>
      <c r="I26" s="17" t="s">
        <v>175</v>
      </c>
      <c r="J26" s="17">
        <v>19</v>
      </c>
      <c r="K26" s="17">
        <v>7</v>
      </c>
      <c r="L26" s="17">
        <v>1</v>
      </c>
      <c r="M26" s="17">
        <v>0</v>
      </c>
      <c r="N26" s="16" t="str">
        <f>VLOOKUP(B26,[1]База!$H$2:$T$145,13,FALSE)</f>
        <v>сб</v>
      </c>
      <c r="O26" s="17">
        <v>8</v>
      </c>
      <c r="P26" s="2">
        <f>P24+TIMEVALUE("0:4")</f>
        <v>0.66666666666666663</v>
      </c>
    </row>
    <row r="27" spans="1:16" x14ac:dyDescent="0.25">
      <c r="A27" s="16">
        <v>20</v>
      </c>
      <c r="B27" s="17" t="s">
        <v>122</v>
      </c>
      <c r="C27" s="16">
        <v>114</v>
      </c>
      <c r="D27" s="16" t="s">
        <v>4</v>
      </c>
      <c r="E27" s="16">
        <v>2008</v>
      </c>
      <c r="F27" s="16" t="s">
        <v>3</v>
      </c>
      <c r="G27" s="17" t="s">
        <v>2</v>
      </c>
      <c r="H27" s="17" t="s">
        <v>116</v>
      </c>
      <c r="I27" s="17" t="s">
        <v>115</v>
      </c>
      <c r="J27" s="17">
        <v>20</v>
      </c>
      <c r="K27" s="17">
        <v>4</v>
      </c>
      <c r="L27" s="17">
        <v>1</v>
      </c>
      <c r="M27" s="17">
        <v>4</v>
      </c>
      <c r="N27" s="16" t="str">
        <f>VLOOKUP(B27,[1]База!$H$2:$T$145,13,FALSE)</f>
        <v>сб</v>
      </c>
      <c r="O27" s="17">
        <v>9</v>
      </c>
      <c r="P27" s="2">
        <f>P25+TIMEVALUE("0:4")</f>
        <v>0.66805555555555551</v>
      </c>
    </row>
    <row r="28" spans="1:16" x14ac:dyDescent="0.25">
      <c r="A28" s="16">
        <v>21</v>
      </c>
      <c r="B28" s="17" t="s">
        <v>61</v>
      </c>
      <c r="C28" s="16">
        <v>214</v>
      </c>
      <c r="D28" s="16">
        <v>2</v>
      </c>
      <c r="E28" s="16">
        <v>2006</v>
      </c>
      <c r="F28" s="16" t="s">
        <v>3</v>
      </c>
      <c r="G28" s="17" t="s">
        <v>2</v>
      </c>
      <c r="H28" s="17" t="s">
        <v>56</v>
      </c>
      <c r="I28" s="17" t="s">
        <v>53</v>
      </c>
      <c r="J28" s="17">
        <v>21</v>
      </c>
      <c r="K28" s="17">
        <v>4</v>
      </c>
      <c r="L28" s="17">
        <v>1</v>
      </c>
      <c r="M28" s="17">
        <v>12</v>
      </c>
      <c r="N28" s="16" t="str">
        <f>VLOOKUP(B28,[1]База!$H$2:$T$145,13,FALSE)</f>
        <v>сб</v>
      </c>
      <c r="O28" s="17">
        <v>9</v>
      </c>
      <c r="P28" s="2">
        <f>P26+TIMEVALUE("0:3")</f>
        <v>0.66874999999999996</v>
      </c>
    </row>
    <row r="29" spans="1:16" x14ac:dyDescent="0.25">
      <c r="A29" s="16">
        <v>22</v>
      </c>
      <c r="B29" s="17" t="s">
        <v>177</v>
      </c>
      <c r="C29" s="16">
        <v>28</v>
      </c>
      <c r="D29" s="16" t="s">
        <v>31</v>
      </c>
      <c r="E29" s="16">
        <v>2006</v>
      </c>
      <c r="F29" s="16" t="s">
        <v>3</v>
      </c>
      <c r="G29" s="17" t="s">
        <v>18</v>
      </c>
      <c r="H29" s="17" t="s">
        <v>176</v>
      </c>
      <c r="I29" s="17" t="s">
        <v>175</v>
      </c>
      <c r="J29" s="17">
        <v>22</v>
      </c>
      <c r="K29" s="17">
        <v>8</v>
      </c>
      <c r="L29" s="17">
        <v>1</v>
      </c>
      <c r="M29" s="17">
        <v>0</v>
      </c>
      <c r="N29" s="16" t="str">
        <f>VLOOKUP(B29,[1]База!$H$2:$T$145,13,FALSE)</f>
        <v>сб</v>
      </c>
      <c r="O29" s="17">
        <v>8</v>
      </c>
      <c r="P29" s="2">
        <f>P27+TIMEVALUE("0:3")</f>
        <v>0.67013888888888884</v>
      </c>
    </row>
    <row r="30" spans="1:16" x14ac:dyDescent="0.25">
      <c r="A30" s="16">
        <v>23</v>
      </c>
      <c r="B30" s="17" t="s">
        <v>104</v>
      </c>
      <c r="C30" s="16">
        <v>144</v>
      </c>
      <c r="D30" s="16" t="s">
        <v>4</v>
      </c>
      <c r="E30" s="16">
        <v>2008</v>
      </c>
      <c r="F30" s="16" t="s">
        <v>9</v>
      </c>
      <c r="G30" s="17" t="s">
        <v>2</v>
      </c>
      <c r="H30" s="17" t="s">
        <v>94</v>
      </c>
      <c r="I30" s="17" t="s">
        <v>69</v>
      </c>
      <c r="J30" s="17">
        <v>23</v>
      </c>
      <c r="K30" s="17">
        <v>4</v>
      </c>
      <c r="L30" s="17">
        <v>1</v>
      </c>
      <c r="M30" s="17">
        <v>4</v>
      </c>
      <c r="N30" s="16" t="str">
        <f>VLOOKUP(B30,[1]База!$H$2:$T$145,13,FALSE)</f>
        <v>сб</v>
      </c>
      <c r="O30" s="17">
        <v>8</v>
      </c>
      <c r="P30" s="2">
        <f t="shared" si="0"/>
        <v>0.67083333333333328</v>
      </c>
    </row>
    <row r="31" spans="1:16" x14ac:dyDescent="0.25">
      <c r="A31" s="16">
        <v>24</v>
      </c>
      <c r="B31" s="17" t="s">
        <v>156</v>
      </c>
      <c r="C31" s="16">
        <v>66</v>
      </c>
      <c r="D31" s="16" t="s">
        <v>31</v>
      </c>
      <c r="E31" s="16">
        <v>2007</v>
      </c>
      <c r="F31" s="16" t="s">
        <v>3</v>
      </c>
      <c r="G31" s="17" t="s">
        <v>2</v>
      </c>
      <c r="H31" s="17" t="s">
        <v>42</v>
      </c>
      <c r="I31" s="17" t="s">
        <v>41</v>
      </c>
      <c r="J31" s="17">
        <v>24</v>
      </c>
      <c r="K31" s="17">
        <v>6</v>
      </c>
      <c r="L31" s="17">
        <v>1</v>
      </c>
      <c r="M31" s="17">
        <v>0</v>
      </c>
      <c r="N31" s="16" t="str">
        <f>VLOOKUP(B31,[1]База!$H$2:$T$145,13,FALSE)</f>
        <v>сб</v>
      </c>
      <c r="O31" s="17">
        <v>7</v>
      </c>
      <c r="P31" s="2">
        <f t="shared" si="0"/>
        <v>0.67222222222222217</v>
      </c>
    </row>
    <row r="32" spans="1:16" x14ac:dyDescent="0.25">
      <c r="A32" s="16">
        <v>25</v>
      </c>
      <c r="B32" s="17" t="s">
        <v>121</v>
      </c>
      <c r="C32" s="16">
        <v>115</v>
      </c>
      <c r="D32" s="16" t="s">
        <v>4</v>
      </c>
      <c r="E32" s="16">
        <v>2008</v>
      </c>
      <c r="F32" s="16" t="s">
        <v>3</v>
      </c>
      <c r="G32" s="17" t="s">
        <v>2</v>
      </c>
      <c r="H32" s="17" t="s">
        <v>116</v>
      </c>
      <c r="I32" s="17" t="s">
        <v>115</v>
      </c>
      <c r="J32" s="17">
        <v>25</v>
      </c>
      <c r="K32" s="17">
        <v>5</v>
      </c>
      <c r="L32" s="17">
        <v>1</v>
      </c>
      <c r="M32" s="17">
        <v>4</v>
      </c>
      <c r="N32" s="16" t="str">
        <f>VLOOKUP(B32,[1]База!$H$2:$T$145,13,FALSE)</f>
        <v>сб</v>
      </c>
      <c r="O32" s="17">
        <v>9</v>
      </c>
      <c r="P32" s="2">
        <f>P30+TIMEVALUE("0:4")</f>
        <v>0.67361111111111105</v>
      </c>
    </row>
    <row r="33" spans="1:16" x14ac:dyDescent="0.25">
      <c r="A33" s="16">
        <v>26</v>
      </c>
      <c r="B33" s="17" t="s">
        <v>60</v>
      </c>
      <c r="C33" s="16">
        <v>215</v>
      </c>
      <c r="D33" s="16" t="s">
        <v>4</v>
      </c>
      <c r="E33" s="16">
        <v>2008</v>
      </c>
      <c r="F33" s="16" t="s">
        <v>9</v>
      </c>
      <c r="G33" s="17" t="s">
        <v>2</v>
      </c>
      <c r="H33" s="17" t="s">
        <v>56</v>
      </c>
      <c r="I33" s="17" t="s">
        <v>53</v>
      </c>
      <c r="J33" s="17">
        <v>26</v>
      </c>
      <c r="K33" s="17">
        <v>5</v>
      </c>
      <c r="L33" s="17">
        <v>1</v>
      </c>
      <c r="M33" s="17">
        <v>4</v>
      </c>
      <c r="N33" s="16" t="str">
        <f>VLOOKUP(B33,[1]База!$H$2:$T$145,13,FALSE)</f>
        <v>сб</v>
      </c>
      <c r="O33" s="17">
        <v>9</v>
      </c>
      <c r="P33" s="2">
        <f>P31+TIMEVALUE("0:4")</f>
        <v>0.67499999999999993</v>
      </c>
    </row>
    <row r="34" spans="1:16" x14ac:dyDescent="0.25">
      <c r="A34" s="16">
        <v>27</v>
      </c>
      <c r="B34" s="17" t="s">
        <v>103</v>
      </c>
      <c r="C34" s="16">
        <v>145</v>
      </c>
      <c r="D34" s="16" t="s">
        <v>4</v>
      </c>
      <c r="E34" s="16">
        <v>2006</v>
      </c>
      <c r="F34" s="16" t="s">
        <v>9</v>
      </c>
      <c r="G34" s="17" t="s">
        <v>2</v>
      </c>
      <c r="H34" s="17" t="s">
        <v>94</v>
      </c>
      <c r="I34" s="17" t="s">
        <v>69</v>
      </c>
      <c r="J34" s="17">
        <v>27</v>
      </c>
      <c r="K34" s="17">
        <v>5</v>
      </c>
      <c r="L34" s="17">
        <v>1</v>
      </c>
      <c r="M34" s="17">
        <v>4</v>
      </c>
      <c r="N34" s="16" t="str">
        <f>VLOOKUP(B34,[1]База!$H$2:$T$145,13,FALSE)</f>
        <v>сб</v>
      </c>
      <c r="O34" s="17">
        <v>8</v>
      </c>
      <c r="P34" s="2">
        <f>P32+TIMEVALUE("0:3")</f>
        <v>0.67569444444444438</v>
      </c>
    </row>
    <row r="35" spans="1:16" x14ac:dyDescent="0.25">
      <c r="A35" s="16">
        <v>28</v>
      </c>
      <c r="B35" s="17" t="s">
        <v>155</v>
      </c>
      <c r="C35" s="16">
        <v>67</v>
      </c>
      <c r="D35" s="16" t="s">
        <v>31</v>
      </c>
      <c r="E35" s="16">
        <v>2005</v>
      </c>
      <c r="F35" s="16" t="s">
        <v>3</v>
      </c>
      <c r="G35" s="17" t="s">
        <v>18</v>
      </c>
      <c r="H35" s="17" t="s">
        <v>42</v>
      </c>
      <c r="I35" s="17" t="s">
        <v>41</v>
      </c>
      <c r="J35" s="17">
        <v>28</v>
      </c>
      <c r="K35" s="17">
        <v>7</v>
      </c>
      <c r="L35" s="17">
        <v>1</v>
      </c>
      <c r="M35" s="17">
        <v>0</v>
      </c>
      <c r="N35" s="16" t="str">
        <f>VLOOKUP(B35,[1]База!$H$2:$T$145,13,FALSE)</f>
        <v>сб</v>
      </c>
      <c r="O35" s="17">
        <v>7</v>
      </c>
      <c r="P35" s="2">
        <f>P33+TIMEVALUE("0:3")</f>
        <v>0.67708333333333326</v>
      </c>
    </row>
    <row r="36" spans="1:16" x14ac:dyDescent="0.25">
      <c r="A36" s="16">
        <v>29</v>
      </c>
      <c r="B36" s="17" t="s">
        <v>137</v>
      </c>
      <c r="C36" s="16">
        <v>101</v>
      </c>
      <c r="D36" s="16" t="s">
        <v>4</v>
      </c>
      <c r="E36" s="16">
        <v>2008</v>
      </c>
      <c r="F36" s="16" t="s">
        <v>9</v>
      </c>
      <c r="G36" s="17" t="s">
        <v>2</v>
      </c>
      <c r="H36" s="17" t="s">
        <v>127</v>
      </c>
      <c r="I36" s="17" t="s">
        <v>126</v>
      </c>
      <c r="J36" s="17">
        <v>29</v>
      </c>
      <c r="K36" s="17">
        <v>1</v>
      </c>
      <c r="L36" s="17">
        <v>1</v>
      </c>
      <c r="M36" s="17">
        <v>4</v>
      </c>
      <c r="N36" s="16" t="str">
        <f>VLOOKUP(B36,[1]База!$H$2:$T$145,13,FALSE)</f>
        <v>сб</v>
      </c>
      <c r="O36" s="17">
        <v>7</v>
      </c>
      <c r="P36" s="2">
        <f t="shared" si="0"/>
        <v>0.6777777777777777</v>
      </c>
    </row>
    <row r="37" spans="1:16" x14ac:dyDescent="0.25">
      <c r="A37" s="16">
        <v>30</v>
      </c>
      <c r="B37" s="17" t="s">
        <v>120</v>
      </c>
      <c r="C37" s="16">
        <v>116</v>
      </c>
      <c r="D37" s="16" t="s">
        <v>4</v>
      </c>
      <c r="E37" s="16">
        <v>2007</v>
      </c>
      <c r="F37" s="16" t="s">
        <v>3</v>
      </c>
      <c r="G37" s="17" t="s">
        <v>2</v>
      </c>
      <c r="H37" s="17" t="s">
        <v>116</v>
      </c>
      <c r="I37" s="17" t="s">
        <v>115</v>
      </c>
      <c r="J37" s="17">
        <v>30</v>
      </c>
      <c r="K37" s="17">
        <v>6</v>
      </c>
      <c r="L37" s="17">
        <v>1</v>
      </c>
      <c r="M37" s="17">
        <v>4</v>
      </c>
      <c r="N37" s="16" t="str">
        <f>VLOOKUP(B37,[1]База!$H$2:$T$145,13,FALSE)</f>
        <v>сб</v>
      </c>
      <c r="O37" s="17">
        <v>9</v>
      </c>
      <c r="P37" s="2">
        <f t="shared" si="0"/>
        <v>0.67916666666666659</v>
      </c>
    </row>
    <row r="38" spans="1:16" x14ac:dyDescent="0.25">
      <c r="A38" s="16">
        <v>31</v>
      </c>
      <c r="B38" s="17" t="s">
        <v>59</v>
      </c>
      <c r="C38" s="16">
        <v>216</v>
      </c>
      <c r="D38" s="16" t="s">
        <v>4</v>
      </c>
      <c r="E38" s="16">
        <v>2007</v>
      </c>
      <c r="F38" s="16" t="s">
        <v>9</v>
      </c>
      <c r="G38" s="17" t="s">
        <v>2</v>
      </c>
      <c r="H38" s="17" t="s">
        <v>56</v>
      </c>
      <c r="I38" s="17" t="s">
        <v>53</v>
      </c>
      <c r="J38" s="17">
        <v>31</v>
      </c>
      <c r="K38" s="17">
        <v>6</v>
      </c>
      <c r="L38" s="17">
        <v>1</v>
      </c>
      <c r="M38" s="17">
        <v>4</v>
      </c>
      <c r="N38" s="16" t="str">
        <f>VLOOKUP(B38,[1]База!$H$2:$T$145,13,FALSE)</f>
        <v>сб</v>
      </c>
      <c r="O38" s="17">
        <v>9</v>
      </c>
      <c r="P38" s="2">
        <f>P36+TIMEVALUE("0:4")</f>
        <v>0.68055555555555547</v>
      </c>
    </row>
    <row r="39" spans="1:16" x14ac:dyDescent="0.25">
      <c r="A39" s="16">
        <v>32</v>
      </c>
      <c r="B39" s="17" t="s">
        <v>102</v>
      </c>
      <c r="C39" s="16">
        <v>146</v>
      </c>
      <c r="D39" s="16" t="s">
        <v>4</v>
      </c>
      <c r="E39" s="16">
        <v>2006</v>
      </c>
      <c r="F39" s="16" t="s">
        <v>9</v>
      </c>
      <c r="G39" s="17" t="s">
        <v>2</v>
      </c>
      <c r="H39" s="17" t="s">
        <v>94</v>
      </c>
      <c r="I39" s="17" t="s">
        <v>69</v>
      </c>
      <c r="J39" s="17">
        <v>32</v>
      </c>
      <c r="K39" s="17">
        <v>6</v>
      </c>
      <c r="L39" s="17">
        <v>1</v>
      </c>
      <c r="M39" s="17">
        <v>4</v>
      </c>
      <c r="N39" s="16" t="str">
        <f>VLOOKUP(B39,[1]База!$H$2:$T$145,13,FALSE)</f>
        <v>сб</v>
      </c>
      <c r="O39" s="17">
        <v>8</v>
      </c>
      <c r="P39" s="2">
        <f>P37+TIMEVALUE("0:4")</f>
        <v>0.68194444444444435</v>
      </c>
    </row>
    <row r="40" spans="1:16" x14ac:dyDescent="0.25">
      <c r="A40" s="16">
        <v>33</v>
      </c>
      <c r="B40" s="17" t="s">
        <v>154</v>
      </c>
      <c r="C40" s="16">
        <v>68</v>
      </c>
      <c r="D40" s="16" t="s">
        <v>4</v>
      </c>
      <c r="E40" s="16">
        <v>2005</v>
      </c>
      <c r="F40" s="16" t="s">
        <v>3</v>
      </c>
      <c r="G40" s="17" t="s">
        <v>18</v>
      </c>
      <c r="H40" s="17" t="s">
        <v>42</v>
      </c>
      <c r="I40" s="17" t="s">
        <v>41</v>
      </c>
      <c r="J40" s="17">
        <v>33</v>
      </c>
      <c r="K40" s="17">
        <v>8</v>
      </c>
      <c r="L40" s="17">
        <v>1</v>
      </c>
      <c r="M40" s="17">
        <v>4</v>
      </c>
      <c r="N40" s="16" t="str">
        <f>VLOOKUP(B40,[1]База!$H$2:$T$145,13,FALSE)</f>
        <v>сб</v>
      </c>
      <c r="O40" s="17">
        <v>7</v>
      </c>
      <c r="P40" s="2">
        <f>P38+TIMEVALUE("0:3")</f>
        <v>0.6826388888888888</v>
      </c>
    </row>
    <row r="41" spans="1:16" x14ac:dyDescent="0.25">
      <c r="A41" s="16">
        <v>34</v>
      </c>
      <c r="B41" s="17" t="s">
        <v>135</v>
      </c>
      <c r="C41" s="16">
        <v>102</v>
      </c>
      <c r="D41" s="16" t="s">
        <v>4</v>
      </c>
      <c r="E41" s="16">
        <v>2009</v>
      </c>
      <c r="F41" s="16" t="s">
        <v>9</v>
      </c>
      <c r="G41" s="17" t="s">
        <v>2</v>
      </c>
      <c r="H41" s="17" t="s">
        <v>127</v>
      </c>
      <c r="I41" s="17" t="s">
        <v>126</v>
      </c>
      <c r="J41" s="17">
        <v>34</v>
      </c>
      <c r="K41" s="17">
        <v>2</v>
      </c>
      <c r="L41" s="17">
        <v>1</v>
      </c>
      <c r="M41" s="17">
        <v>4</v>
      </c>
      <c r="N41" s="16" t="str">
        <f>VLOOKUP(B41,[1]База!$H$2:$T$145,13,FALSE)</f>
        <v>сб</v>
      </c>
      <c r="O41" s="17">
        <v>7</v>
      </c>
      <c r="P41" s="2">
        <f>P39+TIMEVALUE("0:3")</f>
        <v>0.68402777777777768</v>
      </c>
    </row>
    <row r="42" spans="1:16" x14ac:dyDescent="0.25">
      <c r="A42" s="16">
        <v>35</v>
      </c>
      <c r="B42" s="17" t="s">
        <v>119</v>
      </c>
      <c r="C42" s="16">
        <v>117</v>
      </c>
      <c r="D42" s="16" t="s">
        <v>4</v>
      </c>
      <c r="E42" s="16">
        <v>2006</v>
      </c>
      <c r="F42" s="16" t="s">
        <v>3</v>
      </c>
      <c r="G42" s="17" t="s">
        <v>2</v>
      </c>
      <c r="H42" s="17" t="s">
        <v>116</v>
      </c>
      <c r="I42" s="17" t="s">
        <v>115</v>
      </c>
      <c r="J42" s="17">
        <v>35</v>
      </c>
      <c r="K42" s="17">
        <v>7</v>
      </c>
      <c r="L42" s="17">
        <v>1</v>
      </c>
      <c r="M42" s="17">
        <v>4</v>
      </c>
      <c r="N42" s="16" t="str">
        <f>VLOOKUP(B42,[1]База!$H$2:$T$145,13,FALSE)</f>
        <v>сб</v>
      </c>
      <c r="O42" s="17">
        <v>9</v>
      </c>
      <c r="P42" s="2">
        <f t="shared" si="0"/>
        <v>0.68472222222222212</v>
      </c>
    </row>
    <row r="43" spans="1:16" x14ac:dyDescent="0.25">
      <c r="A43" s="16">
        <v>36</v>
      </c>
      <c r="B43" s="17" t="s">
        <v>58</v>
      </c>
      <c r="C43" s="16">
        <v>217</v>
      </c>
      <c r="D43" s="16">
        <v>2</v>
      </c>
      <c r="E43" s="16">
        <v>2006</v>
      </c>
      <c r="F43" s="16" t="s">
        <v>9</v>
      </c>
      <c r="G43" s="17" t="s">
        <v>2</v>
      </c>
      <c r="H43" s="17" t="s">
        <v>56</v>
      </c>
      <c r="I43" s="17" t="s">
        <v>53</v>
      </c>
      <c r="J43" s="17">
        <v>36</v>
      </c>
      <c r="K43" s="17">
        <v>7</v>
      </c>
      <c r="L43" s="17">
        <v>1</v>
      </c>
      <c r="M43" s="17">
        <v>12</v>
      </c>
      <c r="N43" s="16" t="str">
        <f>VLOOKUP(B43,[1]База!$H$2:$T$145,13,FALSE)</f>
        <v>сб</v>
      </c>
      <c r="O43" s="17">
        <v>9</v>
      </c>
      <c r="P43" s="2">
        <f t="shared" si="0"/>
        <v>0.68611111111111101</v>
      </c>
    </row>
    <row r="44" spans="1:16" x14ac:dyDescent="0.25">
      <c r="A44" s="16">
        <v>37</v>
      </c>
      <c r="B44" s="17" t="s">
        <v>101</v>
      </c>
      <c r="C44" s="16">
        <v>147</v>
      </c>
      <c r="D44" s="16" t="s">
        <v>31</v>
      </c>
      <c r="E44" s="16">
        <v>2006</v>
      </c>
      <c r="F44" s="16" t="s">
        <v>9</v>
      </c>
      <c r="G44" s="17" t="s">
        <v>2</v>
      </c>
      <c r="H44" s="17" t="s">
        <v>94</v>
      </c>
      <c r="I44" s="17" t="s">
        <v>69</v>
      </c>
      <c r="J44" s="17">
        <v>37</v>
      </c>
      <c r="K44" s="17">
        <v>7</v>
      </c>
      <c r="L44" s="17">
        <v>1</v>
      </c>
      <c r="M44" s="17">
        <v>0</v>
      </c>
      <c r="N44" s="16" t="str">
        <f>VLOOKUP(B44,[1]База!$H$2:$T$145,13,FALSE)</f>
        <v>сб</v>
      </c>
      <c r="O44" s="17">
        <v>8</v>
      </c>
      <c r="P44" s="2">
        <f>P42+TIMEVALUE("0:4")</f>
        <v>0.68749999999999989</v>
      </c>
    </row>
    <row r="45" spans="1:16" x14ac:dyDescent="0.25">
      <c r="A45" s="16">
        <v>38</v>
      </c>
      <c r="B45" s="17" t="s">
        <v>153</v>
      </c>
      <c r="C45" s="16">
        <v>69</v>
      </c>
      <c r="D45" s="16">
        <v>2</v>
      </c>
      <c r="E45" s="16">
        <v>2007</v>
      </c>
      <c r="F45" s="16" t="s">
        <v>9</v>
      </c>
      <c r="G45" s="17" t="s">
        <v>2</v>
      </c>
      <c r="H45" s="17" t="s">
        <v>42</v>
      </c>
      <c r="I45" s="17" t="s">
        <v>41</v>
      </c>
      <c r="J45" s="17">
        <v>38</v>
      </c>
      <c r="K45" s="17">
        <v>9</v>
      </c>
      <c r="L45" s="17">
        <v>1</v>
      </c>
      <c r="M45" s="17">
        <v>12</v>
      </c>
      <c r="N45" s="16" t="str">
        <f>VLOOKUP(B45,[1]База!$H$2:$T$145,13,FALSE)</f>
        <v>сб</v>
      </c>
      <c r="O45" s="17">
        <v>7</v>
      </c>
      <c r="P45" s="2">
        <f>P43+TIMEVALUE("0:4")</f>
        <v>0.68888888888888877</v>
      </c>
    </row>
    <row r="46" spans="1:16" x14ac:dyDescent="0.25">
      <c r="A46" s="16">
        <v>39</v>
      </c>
      <c r="B46" s="17" t="s">
        <v>134</v>
      </c>
      <c r="C46" s="16">
        <v>103</v>
      </c>
      <c r="D46" s="16" t="s">
        <v>4</v>
      </c>
      <c r="E46" s="16">
        <v>2009</v>
      </c>
      <c r="F46" s="16" t="s">
        <v>9</v>
      </c>
      <c r="G46" s="17" t="s">
        <v>2</v>
      </c>
      <c r="H46" s="17" t="s">
        <v>127</v>
      </c>
      <c r="I46" s="17" t="s">
        <v>126</v>
      </c>
      <c r="J46" s="17">
        <v>39</v>
      </c>
      <c r="K46" s="17">
        <v>3</v>
      </c>
      <c r="L46" s="17">
        <v>1</v>
      </c>
      <c r="M46" s="17">
        <v>4</v>
      </c>
      <c r="N46" s="16" t="str">
        <f>VLOOKUP(B46,[1]База!$H$2:$T$145,13,FALSE)</f>
        <v>сб</v>
      </c>
      <c r="O46" s="17">
        <v>7</v>
      </c>
      <c r="P46" s="2">
        <f>P44+TIMEVALUE("0:3")</f>
        <v>0.68958333333333321</v>
      </c>
    </row>
    <row r="47" spans="1:16" x14ac:dyDescent="0.25">
      <c r="A47" s="16">
        <v>40</v>
      </c>
      <c r="B47" s="17" t="s">
        <v>118</v>
      </c>
      <c r="C47" s="16">
        <v>118</v>
      </c>
      <c r="D47" s="16" t="s">
        <v>31</v>
      </c>
      <c r="E47" s="16">
        <v>2005</v>
      </c>
      <c r="F47" s="16" t="s">
        <v>3</v>
      </c>
      <c r="G47" s="17" t="s">
        <v>18</v>
      </c>
      <c r="H47" s="17" t="s">
        <v>116</v>
      </c>
      <c r="I47" s="17" t="s">
        <v>115</v>
      </c>
      <c r="J47" s="17">
        <v>40</v>
      </c>
      <c r="K47" s="17">
        <v>8</v>
      </c>
      <c r="L47" s="17">
        <v>1</v>
      </c>
      <c r="M47" s="17">
        <v>0</v>
      </c>
      <c r="N47" s="16" t="str">
        <f>VLOOKUP(B47,[1]База!$H$2:$T$145,13,FALSE)</f>
        <v>сб</v>
      </c>
      <c r="O47" s="17">
        <v>9</v>
      </c>
      <c r="P47" s="2">
        <f>P45+TIMEVALUE("0:3")</f>
        <v>0.6909722222222221</v>
      </c>
    </row>
    <row r="48" spans="1:16" x14ac:dyDescent="0.25">
      <c r="A48" s="16">
        <v>41</v>
      </c>
      <c r="B48" s="17" t="s">
        <v>57</v>
      </c>
      <c r="C48" s="16">
        <v>218</v>
      </c>
      <c r="D48" s="16" t="s">
        <v>20</v>
      </c>
      <c r="E48" s="16">
        <v>2005</v>
      </c>
      <c r="F48" s="16" t="s">
        <v>3</v>
      </c>
      <c r="G48" s="17" t="s">
        <v>18</v>
      </c>
      <c r="H48" s="17" t="s">
        <v>56</v>
      </c>
      <c r="I48" s="17" t="s">
        <v>53</v>
      </c>
      <c r="J48" s="17">
        <v>41</v>
      </c>
      <c r="K48" s="17">
        <v>8</v>
      </c>
      <c r="L48" s="17">
        <v>1</v>
      </c>
      <c r="M48" s="17">
        <v>1.2</v>
      </c>
      <c r="N48" s="16" t="str">
        <f>VLOOKUP(B48,[1]База!$H$2:$T$145,13,FALSE)</f>
        <v>сб</v>
      </c>
      <c r="O48" s="17">
        <v>9</v>
      </c>
      <c r="P48" s="2">
        <f t="shared" si="0"/>
        <v>0.69166666666666654</v>
      </c>
    </row>
    <row r="49" spans="1:16" x14ac:dyDescent="0.25">
      <c r="A49" s="16">
        <v>42</v>
      </c>
      <c r="B49" s="17" t="s">
        <v>100</v>
      </c>
      <c r="C49" s="16">
        <v>148</v>
      </c>
      <c r="D49" s="16" t="s">
        <v>4</v>
      </c>
      <c r="E49" s="16">
        <v>2006</v>
      </c>
      <c r="F49" s="16" t="s">
        <v>3</v>
      </c>
      <c r="G49" s="17" t="s">
        <v>2</v>
      </c>
      <c r="H49" s="17" t="s">
        <v>94</v>
      </c>
      <c r="I49" s="17" t="s">
        <v>69</v>
      </c>
      <c r="J49" s="17">
        <v>42</v>
      </c>
      <c r="K49" s="17">
        <v>8</v>
      </c>
      <c r="L49" s="17">
        <v>1</v>
      </c>
      <c r="M49" s="17">
        <v>4</v>
      </c>
      <c r="N49" s="16" t="str">
        <f>VLOOKUP(B49,[1]База!$H$2:$T$145,13,FALSE)</f>
        <v>сб</v>
      </c>
      <c r="O49" s="17">
        <v>8</v>
      </c>
      <c r="P49" s="2">
        <f t="shared" si="0"/>
        <v>0.69305555555555542</v>
      </c>
    </row>
    <row r="50" spans="1:16" x14ac:dyDescent="0.25">
      <c r="A50" s="16">
        <v>43</v>
      </c>
      <c r="B50" s="17" t="s">
        <v>14</v>
      </c>
      <c r="C50" s="16">
        <v>301</v>
      </c>
      <c r="D50" s="16" t="s">
        <v>4</v>
      </c>
      <c r="E50" s="16">
        <v>2008</v>
      </c>
      <c r="F50" s="16" t="s">
        <v>3</v>
      </c>
      <c r="G50" s="17" t="s">
        <v>2</v>
      </c>
      <c r="H50" s="17" t="s">
        <v>1</v>
      </c>
      <c r="I50" s="17" t="s">
        <v>0</v>
      </c>
      <c r="J50" s="17">
        <v>43</v>
      </c>
      <c r="K50" s="17">
        <v>11</v>
      </c>
      <c r="L50" s="17">
        <v>1</v>
      </c>
      <c r="M50" s="17">
        <v>4</v>
      </c>
      <c r="N50" s="16" t="str">
        <f>VLOOKUP(B50,[1]База!$H$2:$T$145,13,FALSE)</f>
        <v>сб</v>
      </c>
      <c r="O50" s="17">
        <v>7</v>
      </c>
      <c r="P50" s="2">
        <f>P48+TIMEVALUE("0:4")</f>
        <v>0.69444444444444431</v>
      </c>
    </row>
    <row r="51" spans="1:16" x14ac:dyDescent="0.25">
      <c r="A51" s="16">
        <v>44</v>
      </c>
      <c r="B51" s="17" t="s">
        <v>133</v>
      </c>
      <c r="C51" s="16">
        <v>104</v>
      </c>
      <c r="D51" s="16" t="s">
        <v>31</v>
      </c>
      <c r="E51" s="16">
        <v>2009</v>
      </c>
      <c r="F51" s="16" t="s">
        <v>9</v>
      </c>
      <c r="G51" s="17" t="s">
        <v>2</v>
      </c>
      <c r="H51" s="17" t="s">
        <v>127</v>
      </c>
      <c r="I51" s="17" t="s">
        <v>126</v>
      </c>
      <c r="J51" s="17">
        <v>44</v>
      </c>
      <c r="K51" s="17">
        <v>4</v>
      </c>
      <c r="L51" s="17">
        <v>1</v>
      </c>
      <c r="M51" s="17">
        <v>0</v>
      </c>
      <c r="N51" s="16" t="str">
        <f>VLOOKUP(B51,[1]База!$H$2:$T$145,13,FALSE)</f>
        <v>сб</v>
      </c>
      <c r="O51" s="17">
        <v>7</v>
      </c>
      <c r="P51" s="2">
        <f>P49+TIMEVALUE("0:4")</f>
        <v>0.69583333333333319</v>
      </c>
    </row>
    <row r="52" spans="1:16" x14ac:dyDescent="0.25">
      <c r="A52" s="16">
        <v>45</v>
      </c>
      <c r="B52" s="17" t="s">
        <v>117</v>
      </c>
      <c r="C52" s="16">
        <v>119</v>
      </c>
      <c r="D52" s="16" t="s">
        <v>4</v>
      </c>
      <c r="E52" s="16">
        <v>2006</v>
      </c>
      <c r="F52" s="16" t="s">
        <v>9</v>
      </c>
      <c r="G52" s="17" t="s">
        <v>2</v>
      </c>
      <c r="H52" s="17" t="s">
        <v>116</v>
      </c>
      <c r="I52" s="17" t="s">
        <v>115</v>
      </c>
      <c r="J52" s="17">
        <v>45</v>
      </c>
      <c r="K52" s="17">
        <v>9</v>
      </c>
      <c r="L52" s="17">
        <v>1</v>
      </c>
      <c r="M52" s="17">
        <v>4</v>
      </c>
      <c r="N52" s="16" t="str">
        <f>VLOOKUP(B52,[1]База!$H$2:$T$145,13,FALSE)</f>
        <v>сб</v>
      </c>
      <c r="O52" s="17">
        <v>9</v>
      </c>
      <c r="P52" s="2">
        <f>P50+TIMEVALUE("0:3")</f>
        <v>0.69652777777777763</v>
      </c>
    </row>
    <row r="53" spans="1:16" x14ac:dyDescent="0.25">
      <c r="A53" s="16">
        <v>46</v>
      </c>
      <c r="B53" s="17" t="s">
        <v>55</v>
      </c>
      <c r="C53" s="16">
        <v>221</v>
      </c>
      <c r="D53" s="16">
        <v>3</v>
      </c>
      <c r="E53" s="16">
        <v>2000</v>
      </c>
      <c r="F53" s="16" t="s">
        <v>3</v>
      </c>
      <c r="G53" s="17" t="s">
        <v>30</v>
      </c>
      <c r="H53" s="17" t="s">
        <v>54</v>
      </c>
      <c r="I53" s="17" t="s">
        <v>53</v>
      </c>
      <c r="J53" s="17">
        <v>46</v>
      </c>
      <c r="K53" s="17">
        <v>1</v>
      </c>
      <c r="L53" s="17">
        <v>1</v>
      </c>
      <c r="M53" s="17">
        <v>4</v>
      </c>
      <c r="N53" s="16" t="str">
        <f>VLOOKUP(B53,[1]База!$H$2:$T$145,13,FALSE)</f>
        <v>сб</v>
      </c>
      <c r="O53" s="17">
        <v>9</v>
      </c>
      <c r="P53" s="2">
        <f>P51+TIMEVALUE("0:3")</f>
        <v>0.69791666666666652</v>
      </c>
    </row>
    <row r="54" spans="1:16" x14ac:dyDescent="0.25">
      <c r="A54" s="16">
        <v>47</v>
      </c>
      <c r="B54" s="17" t="s">
        <v>148</v>
      </c>
      <c r="C54" s="16">
        <v>81</v>
      </c>
      <c r="D54" s="16" t="s">
        <v>20</v>
      </c>
      <c r="E54" s="16">
        <v>2007</v>
      </c>
      <c r="F54" s="16" t="s">
        <v>3</v>
      </c>
      <c r="G54" s="17" t="s">
        <v>18</v>
      </c>
      <c r="H54" s="17" t="s">
        <v>142</v>
      </c>
      <c r="I54" s="17" t="s">
        <v>141</v>
      </c>
      <c r="J54" s="17">
        <v>47</v>
      </c>
      <c r="K54" s="17">
        <v>1</v>
      </c>
      <c r="L54" s="17">
        <v>1</v>
      </c>
      <c r="M54" s="17">
        <v>1.2</v>
      </c>
      <c r="N54" s="16" t="str">
        <f>VLOOKUP(B54,[1]База!$H$2:$T$145,13,FALSE)</f>
        <v>сб</v>
      </c>
      <c r="O54" s="17">
        <v>6</v>
      </c>
      <c r="P54" s="2">
        <f t="shared" si="0"/>
        <v>0.69861111111111096</v>
      </c>
    </row>
    <row r="55" spans="1:16" x14ac:dyDescent="0.25">
      <c r="A55" s="16">
        <v>48</v>
      </c>
      <c r="B55" s="17" t="s">
        <v>12</v>
      </c>
      <c r="C55" s="16">
        <v>293</v>
      </c>
      <c r="D55" s="16" t="s">
        <v>4</v>
      </c>
      <c r="E55" s="16">
        <v>2008</v>
      </c>
      <c r="F55" s="16" t="s">
        <v>9</v>
      </c>
      <c r="G55" s="17" t="s">
        <v>2</v>
      </c>
      <c r="H55" s="17" t="s">
        <v>1</v>
      </c>
      <c r="I55" s="17" t="s">
        <v>0</v>
      </c>
      <c r="J55" s="17">
        <v>48</v>
      </c>
      <c r="K55" s="17">
        <v>3</v>
      </c>
      <c r="L55" s="17">
        <v>1</v>
      </c>
      <c r="M55" s="17">
        <v>4</v>
      </c>
      <c r="N55" s="16" t="str">
        <f>VLOOKUP(B55,[1]База!$H$2:$T$145,13,FALSE)</f>
        <v>сб</v>
      </c>
      <c r="O55" s="17">
        <v>7</v>
      </c>
      <c r="P55" s="2">
        <f t="shared" si="0"/>
        <v>0.69999999999999984</v>
      </c>
    </row>
    <row r="56" spans="1:16" x14ac:dyDescent="0.25">
      <c r="A56" s="16">
        <v>49</v>
      </c>
      <c r="B56" s="17" t="s">
        <v>132</v>
      </c>
      <c r="C56" s="16">
        <v>105</v>
      </c>
      <c r="D56" s="16" t="s">
        <v>4</v>
      </c>
      <c r="E56" s="16">
        <v>2009</v>
      </c>
      <c r="F56" s="16" t="s">
        <v>9</v>
      </c>
      <c r="G56" s="17" t="s">
        <v>2</v>
      </c>
      <c r="H56" s="17" t="s">
        <v>127</v>
      </c>
      <c r="I56" s="17" t="s">
        <v>126</v>
      </c>
      <c r="J56" s="17">
        <v>49</v>
      </c>
      <c r="K56" s="17">
        <v>5</v>
      </c>
      <c r="L56" s="17">
        <v>1</v>
      </c>
      <c r="M56" s="17">
        <v>4</v>
      </c>
      <c r="N56" s="16" t="str">
        <f>VLOOKUP(B56,[1]База!$H$2:$T$145,13,FALSE)</f>
        <v>сб</v>
      </c>
      <c r="O56" s="17">
        <v>7</v>
      </c>
      <c r="P56" s="2">
        <f>P54+TIMEVALUE("0:4")</f>
        <v>0.70138888888888873</v>
      </c>
    </row>
    <row r="57" spans="1:16" x14ac:dyDescent="0.25">
      <c r="A57" s="16">
        <v>50</v>
      </c>
      <c r="B57" s="17" t="s">
        <v>85</v>
      </c>
      <c r="C57" s="16">
        <v>171</v>
      </c>
      <c r="D57" s="16" t="s">
        <v>4</v>
      </c>
      <c r="E57" s="16">
        <v>2006</v>
      </c>
      <c r="F57" s="16" t="s">
        <v>3</v>
      </c>
      <c r="G57" s="17" t="s">
        <v>2</v>
      </c>
      <c r="H57" s="17" t="s">
        <v>79</v>
      </c>
      <c r="I57" s="17" t="s">
        <v>53</v>
      </c>
      <c r="J57" s="17">
        <v>50</v>
      </c>
      <c r="K57" s="17">
        <v>1</v>
      </c>
      <c r="L57" s="17">
        <v>1</v>
      </c>
      <c r="M57" s="17">
        <v>4</v>
      </c>
      <c r="N57" s="16" t="str">
        <f>VLOOKUP(B57,[1]База!$H$2:$T$145,13,FALSE)</f>
        <v>сб</v>
      </c>
      <c r="O57" s="17">
        <v>6</v>
      </c>
      <c r="P57" s="2">
        <f>P55+TIMEVALUE("0:4")</f>
        <v>0.70277777777777761</v>
      </c>
    </row>
    <row r="58" spans="1:16" x14ac:dyDescent="0.25">
      <c r="A58" s="16">
        <v>51</v>
      </c>
      <c r="B58" s="17" t="s">
        <v>47</v>
      </c>
      <c r="C58" s="16">
        <v>241</v>
      </c>
      <c r="D58" s="16" t="s">
        <v>4</v>
      </c>
      <c r="E58" s="16">
        <v>2006</v>
      </c>
      <c r="F58" s="16" t="s">
        <v>3</v>
      </c>
      <c r="G58" s="17" t="s">
        <v>2</v>
      </c>
      <c r="H58" s="17" t="s">
        <v>42</v>
      </c>
      <c r="I58" s="17" t="s">
        <v>41</v>
      </c>
      <c r="J58" s="17">
        <v>51</v>
      </c>
      <c r="K58" s="17">
        <v>1</v>
      </c>
      <c r="L58" s="17">
        <v>1</v>
      </c>
      <c r="M58" s="17">
        <v>4</v>
      </c>
      <c r="N58" s="16" t="str">
        <f>VLOOKUP(B58,[1]База!$H$2:$T$145,13,FALSE)</f>
        <v>сб</v>
      </c>
      <c r="O58" s="17">
        <v>4</v>
      </c>
      <c r="P58" s="2">
        <f>P56+TIMEVALUE("0:3")</f>
        <v>0.70347222222222205</v>
      </c>
    </row>
    <row r="59" spans="1:16" x14ac:dyDescent="0.25">
      <c r="A59" s="16">
        <v>52</v>
      </c>
      <c r="B59" s="17" t="s">
        <v>147</v>
      </c>
      <c r="C59" s="16">
        <v>82</v>
      </c>
      <c r="D59" s="16" t="s">
        <v>31</v>
      </c>
      <c r="E59" s="16">
        <v>2007</v>
      </c>
      <c r="F59" s="16" t="s">
        <v>3</v>
      </c>
      <c r="G59" s="17" t="s">
        <v>18</v>
      </c>
      <c r="H59" s="17" t="s">
        <v>142</v>
      </c>
      <c r="I59" s="17" t="s">
        <v>141</v>
      </c>
      <c r="J59" s="17">
        <v>52</v>
      </c>
      <c r="K59" s="17">
        <v>2</v>
      </c>
      <c r="L59" s="17">
        <v>1</v>
      </c>
      <c r="M59" s="17">
        <v>0</v>
      </c>
      <c r="N59" s="16" t="str">
        <f>VLOOKUP(B59,[1]База!$H$2:$T$145,13,FALSE)</f>
        <v>сб</v>
      </c>
      <c r="O59" s="17">
        <v>6</v>
      </c>
      <c r="P59" s="2">
        <f>P57+TIMEVALUE("0:3")</f>
        <v>0.70486111111111094</v>
      </c>
    </row>
    <row r="60" spans="1:16" x14ac:dyDescent="0.25">
      <c r="A60" s="16">
        <v>53</v>
      </c>
      <c r="B60" s="17" t="s">
        <v>11</v>
      </c>
      <c r="C60" s="16">
        <v>294</v>
      </c>
      <c r="D60" s="16" t="s">
        <v>4</v>
      </c>
      <c r="E60" s="16">
        <v>2008</v>
      </c>
      <c r="F60" s="16" t="s">
        <v>9</v>
      </c>
      <c r="G60" s="17" t="s">
        <v>2</v>
      </c>
      <c r="H60" s="17" t="s">
        <v>1</v>
      </c>
      <c r="I60" s="17" t="s">
        <v>0</v>
      </c>
      <c r="J60" s="17">
        <v>53</v>
      </c>
      <c r="K60" s="17">
        <v>4</v>
      </c>
      <c r="L60" s="17">
        <v>1</v>
      </c>
      <c r="M60" s="17">
        <v>4</v>
      </c>
      <c r="N60" s="16" t="str">
        <f>VLOOKUP(B60,[1]База!$H$2:$T$145,13,FALSE)</f>
        <v>сб</v>
      </c>
      <c r="O60" s="17">
        <v>7</v>
      </c>
      <c r="P60" s="2">
        <f t="shared" si="0"/>
        <v>0.70555555555555538</v>
      </c>
    </row>
    <row r="61" spans="1:16" x14ac:dyDescent="0.25">
      <c r="A61" s="16">
        <v>54</v>
      </c>
      <c r="B61" s="17" t="s">
        <v>131</v>
      </c>
      <c r="C61" s="16">
        <v>106</v>
      </c>
      <c r="D61" s="16" t="s">
        <v>4</v>
      </c>
      <c r="E61" s="16">
        <v>2009</v>
      </c>
      <c r="F61" s="16" t="s">
        <v>3</v>
      </c>
      <c r="G61" s="17" t="s">
        <v>2</v>
      </c>
      <c r="H61" s="17" t="s">
        <v>127</v>
      </c>
      <c r="I61" s="17" t="s">
        <v>126</v>
      </c>
      <c r="J61" s="17">
        <v>54</v>
      </c>
      <c r="K61" s="17">
        <v>6</v>
      </c>
      <c r="L61" s="17">
        <v>1</v>
      </c>
      <c r="M61" s="17">
        <v>4</v>
      </c>
      <c r="N61" s="16" t="str">
        <f>VLOOKUP(B61,[1]База!$H$2:$T$145,13,FALSE)</f>
        <v>сб</v>
      </c>
      <c r="O61" s="17">
        <v>7</v>
      </c>
      <c r="P61" s="2">
        <f t="shared" si="0"/>
        <v>0.70694444444444426</v>
      </c>
    </row>
    <row r="62" spans="1:16" x14ac:dyDescent="0.25">
      <c r="A62" s="16">
        <v>55</v>
      </c>
      <c r="B62" s="17" t="s">
        <v>84</v>
      </c>
      <c r="C62" s="16">
        <v>172</v>
      </c>
      <c r="D62" s="16" t="s">
        <v>4</v>
      </c>
      <c r="E62" s="16">
        <v>2005</v>
      </c>
      <c r="F62" s="16" t="s">
        <v>3</v>
      </c>
      <c r="G62" s="17" t="s">
        <v>18</v>
      </c>
      <c r="H62" s="17" t="s">
        <v>79</v>
      </c>
      <c r="I62" s="17" t="s">
        <v>53</v>
      </c>
      <c r="J62" s="17">
        <v>55</v>
      </c>
      <c r="K62" s="17">
        <v>2</v>
      </c>
      <c r="L62" s="17">
        <v>1</v>
      </c>
      <c r="M62" s="17">
        <v>4</v>
      </c>
      <c r="N62" s="16" t="str">
        <f>VLOOKUP(B62,[1]База!$H$2:$T$145,13,FALSE)</f>
        <v>сб</v>
      </c>
      <c r="O62" s="17">
        <v>6</v>
      </c>
      <c r="P62" s="2">
        <f>P60+TIMEVALUE("0:4")</f>
        <v>0.70833333333333315</v>
      </c>
    </row>
    <row r="63" spans="1:16" x14ac:dyDescent="0.25">
      <c r="A63" s="16">
        <v>56</v>
      </c>
      <c r="B63" s="17" t="s">
        <v>46</v>
      </c>
      <c r="C63" s="16">
        <v>242</v>
      </c>
      <c r="D63" s="16" t="s">
        <v>4</v>
      </c>
      <c r="E63" s="16">
        <v>2005</v>
      </c>
      <c r="F63" s="16" t="s">
        <v>9</v>
      </c>
      <c r="G63" s="17" t="s">
        <v>18</v>
      </c>
      <c r="H63" s="17" t="s">
        <v>42</v>
      </c>
      <c r="I63" s="17" t="s">
        <v>41</v>
      </c>
      <c r="J63" s="17">
        <v>56</v>
      </c>
      <c r="K63" s="17">
        <v>2</v>
      </c>
      <c r="L63" s="17">
        <v>1</v>
      </c>
      <c r="M63" s="17">
        <v>4</v>
      </c>
      <c r="N63" s="16" t="str">
        <f>VLOOKUP(B63,[1]База!$H$2:$T$145,13,FALSE)</f>
        <v>сб</v>
      </c>
      <c r="O63" s="17">
        <v>4</v>
      </c>
      <c r="P63" s="2">
        <f>P61+TIMEVALUE("0:4")</f>
        <v>0.70972222222222203</v>
      </c>
    </row>
    <row r="64" spans="1:16" x14ac:dyDescent="0.25">
      <c r="A64" s="16">
        <v>57</v>
      </c>
      <c r="B64" s="17" t="s">
        <v>146</v>
      </c>
      <c r="C64" s="16">
        <v>83</v>
      </c>
      <c r="D64" s="16">
        <v>2</v>
      </c>
      <c r="E64" s="16">
        <v>2006</v>
      </c>
      <c r="F64" s="16" t="s">
        <v>3</v>
      </c>
      <c r="G64" s="17" t="s">
        <v>18</v>
      </c>
      <c r="H64" s="17" t="s">
        <v>142</v>
      </c>
      <c r="I64" s="17" t="s">
        <v>141</v>
      </c>
      <c r="J64" s="17">
        <v>57</v>
      </c>
      <c r="K64" s="17">
        <v>3</v>
      </c>
      <c r="L64" s="17">
        <v>1</v>
      </c>
      <c r="M64" s="17">
        <v>12</v>
      </c>
      <c r="N64" s="16" t="str">
        <f>VLOOKUP(B64,[1]База!$H$2:$T$145,13,FALSE)</f>
        <v>сб</v>
      </c>
      <c r="O64" s="17">
        <v>6</v>
      </c>
      <c r="P64" s="2">
        <f>P62+TIMEVALUE("0:3")</f>
        <v>0.71041666666666647</v>
      </c>
    </row>
    <row r="65" spans="1:16" x14ac:dyDescent="0.25">
      <c r="A65" s="16">
        <v>58</v>
      </c>
      <c r="B65" s="17" t="s">
        <v>10</v>
      </c>
      <c r="C65" s="16">
        <v>295</v>
      </c>
      <c r="D65" s="16" t="s">
        <v>4</v>
      </c>
      <c r="E65" s="16">
        <v>2009</v>
      </c>
      <c r="F65" s="16" t="s">
        <v>9</v>
      </c>
      <c r="G65" s="17" t="s">
        <v>2</v>
      </c>
      <c r="H65" s="17" t="s">
        <v>1</v>
      </c>
      <c r="I65" s="17" t="s">
        <v>0</v>
      </c>
      <c r="J65" s="17">
        <v>58</v>
      </c>
      <c r="K65" s="17">
        <v>5</v>
      </c>
      <c r="L65" s="17">
        <v>1</v>
      </c>
      <c r="M65" s="17">
        <v>4</v>
      </c>
      <c r="N65" s="16" t="str">
        <f>VLOOKUP(B65,[1]База!$H$2:$T$145,13,FALSE)</f>
        <v>сб</v>
      </c>
      <c r="O65" s="17">
        <v>7</v>
      </c>
      <c r="P65" s="2">
        <f>P63+TIMEVALUE("0:3")</f>
        <v>0.71180555555555536</v>
      </c>
    </row>
    <row r="66" spans="1:16" x14ac:dyDescent="0.25">
      <c r="A66" s="16">
        <v>59</v>
      </c>
      <c r="B66" s="17" t="s">
        <v>130</v>
      </c>
      <c r="C66" s="16">
        <v>107</v>
      </c>
      <c r="D66" s="16" t="s">
        <v>4</v>
      </c>
      <c r="E66" s="16">
        <v>2008</v>
      </c>
      <c r="F66" s="16" t="s">
        <v>9</v>
      </c>
      <c r="G66" s="17" t="s">
        <v>2</v>
      </c>
      <c r="H66" s="17" t="s">
        <v>127</v>
      </c>
      <c r="I66" s="17" t="s">
        <v>126</v>
      </c>
      <c r="J66" s="17">
        <v>59</v>
      </c>
      <c r="K66" s="17">
        <v>7</v>
      </c>
      <c r="L66" s="17">
        <v>1</v>
      </c>
      <c r="M66" s="17">
        <v>4</v>
      </c>
      <c r="N66" s="16" t="str">
        <f>VLOOKUP(B66,[1]База!$H$2:$T$145,13,FALSE)</f>
        <v>сб</v>
      </c>
      <c r="O66" s="17">
        <v>7</v>
      </c>
      <c r="P66" s="2">
        <f t="shared" si="0"/>
        <v>0.7124999999999998</v>
      </c>
    </row>
    <row r="67" spans="1:16" x14ac:dyDescent="0.25">
      <c r="A67" s="16">
        <v>60</v>
      </c>
      <c r="B67" s="17" t="s">
        <v>83</v>
      </c>
      <c r="C67" s="16">
        <v>173</v>
      </c>
      <c r="D67" s="16" t="s">
        <v>4</v>
      </c>
      <c r="E67" s="16">
        <v>2004</v>
      </c>
      <c r="F67" s="16" t="s">
        <v>3</v>
      </c>
      <c r="G67" s="17" t="s">
        <v>18</v>
      </c>
      <c r="H67" s="17" t="s">
        <v>79</v>
      </c>
      <c r="I67" s="17" t="s">
        <v>53</v>
      </c>
      <c r="J67" s="17">
        <v>60</v>
      </c>
      <c r="K67" s="17">
        <v>3</v>
      </c>
      <c r="L67" s="17">
        <v>1</v>
      </c>
      <c r="M67" s="17">
        <v>4</v>
      </c>
      <c r="N67" s="16" t="str">
        <f>VLOOKUP(B67,[1]База!$H$2:$T$145,13,FALSE)</f>
        <v>сб</v>
      </c>
      <c r="O67" s="17">
        <v>6</v>
      </c>
      <c r="P67" s="2">
        <f t="shared" si="0"/>
        <v>0.71388888888888868</v>
      </c>
    </row>
    <row r="68" spans="1:16" x14ac:dyDescent="0.25">
      <c r="A68" s="16">
        <v>61</v>
      </c>
      <c r="B68" s="17" t="s">
        <v>145</v>
      </c>
      <c r="C68" s="16">
        <v>84</v>
      </c>
      <c r="D68" s="16">
        <v>2</v>
      </c>
      <c r="E68" s="16">
        <v>2006</v>
      </c>
      <c r="F68" s="16" t="s">
        <v>3</v>
      </c>
      <c r="G68" s="17" t="s">
        <v>18</v>
      </c>
      <c r="H68" s="17" t="s">
        <v>142</v>
      </c>
      <c r="I68" s="17" t="s">
        <v>141</v>
      </c>
      <c r="J68" s="17">
        <v>62</v>
      </c>
      <c r="K68" s="17">
        <v>4</v>
      </c>
      <c r="L68" s="17">
        <v>1</v>
      </c>
      <c r="M68" s="17">
        <v>12</v>
      </c>
      <c r="N68" s="16" t="str">
        <f>VLOOKUP(B68,[1]База!$H$2:$T$145,13,FALSE)</f>
        <v>сб</v>
      </c>
      <c r="O68" s="17">
        <v>6</v>
      </c>
      <c r="P68" s="2">
        <f>P66+TIMEVALUE("0:4")</f>
        <v>0.71527777777777757</v>
      </c>
    </row>
    <row r="69" spans="1:16" x14ac:dyDescent="0.25">
      <c r="A69" s="16">
        <v>62</v>
      </c>
      <c r="B69" s="17" t="s">
        <v>8</v>
      </c>
      <c r="C69" s="16">
        <v>296</v>
      </c>
      <c r="D69" s="16" t="s">
        <v>4</v>
      </c>
      <c r="E69" s="16">
        <v>2008</v>
      </c>
      <c r="F69" s="16" t="s">
        <v>3</v>
      </c>
      <c r="G69" s="17" t="s">
        <v>2</v>
      </c>
      <c r="H69" s="17" t="s">
        <v>1</v>
      </c>
      <c r="I69" s="17" t="s">
        <v>0</v>
      </c>
      <c r="J69" s="17">
        <v>63</v>
      </c>
      <c r="K69" s="17">
        <v>6</v>
      </c>
      <c r="L69" s="17">
        <v>1</v>
      </c>
      <c r="M69" s="17">
        <v>4</v>
      </c>
      <c r="N69" s="16" t="str">
        <f>VLOOKUP(B69,[1]База!$H$2:$T$145,13,FALSE)</f>
        <v>сб</v>
      </c>
      <c r="O69" s="17">
        <v>7</v>
      </c>
      <c r="P69" s="2">
        <f>P67+TIMEVALUE("0:4")</f>
        <v>0.71666666666666645</v>
      </c>
    </row>
    <row r="70" spans="1:16" x14ac:dyDescent="0.25">
      <c r="A70" s="16">
        <v>63</v>
      </c>
      <c r="B70" s="17" t="s">
        <v>174</v>
      </c>
      <c r="C70" s="16">
        <v>31</v>
      </c>
      <c r="D70" s="16" t="s">
        <v>31</v>
      </c>
      <c r="E70" s="16">
        <v>1998</v>
      </c>
      <c r="F70" s="16" t="s">
        <v>3</v>
      </c>
      <c r="G70" s="17" t="s">
        <v>30</v>
      </c>
      <c r="H70" s="17" t="s">
        <v>171</v>
      </c>
      <c r="I70" s="17" t="s">
        <v>149</v>
      </c>
      <c r="J70" s="17">
        <v>64</v>
      </c>
      <c r="K70" s="17">
        <v>1</v>
      </c>
      <c r="L70" s="17">
        <v>1</v>
      </c>
      <c r="M70" s="17">
        <v>0</v>
      </c>
      <c r="N70" s="16" t="str">
        <f>VLOOKUP(B70,[1]База!$H$2:$T$145,13,FALSE)</f>
        <v>сб</v>
      </c>
      <c r="O70" s="17">
        <v>3</v>
      </c>
      <c r="P70" s="2">
        <f>P68+TIMEVALUE("0:3")</f>
        <v>0.71736111111111089</v>
      </c>
    </row>
    <row r="71" spans="1:16" x14ac:dyDescent="0.25">
      <c r="A71" s="16">
        <v>64</v>
      </c>
      <c r="B71" s="17" t="s">
        <v>82</v>
      </c>
      <c r="C71" s="16">
        <v>174</v>
      </c>
      <c r="D71" s="16" t="s">
        <v>31</v>
      </c>
      <c r="E71" s="16">
        <v>2006</v>
      </c>
      <c r="F71" s="16" t="s">
        <v>3</v>
      </c>
      <c r="G71" s="17" t="s">
        <v>2</v>
      </c>
      <c r="H71" s="17" t="s">
        <v>79</v>
      </c>
      <c r="I71" s="17" t="s">
        <v>53</v>
      </c>
      <c r="J71" s="17">
        <v>65</v>
      </c>
      <c r="K71" s="17">
        <v>4</v>
      </c>
      <c r="L71" s="17">
        <v>1</v>
      </c>
      <c r="M71" s="17">
        <v>0</v>
      </c>
      <c r="N71" s="16" t="str">
        <f>VLOOKUP(B71,[1]База!$H$2:$T$145,13,FALSE)</f>
        <v>сб</v>
      </c>
      <c r="O71" s="17">
        <v>6</v>
      </c>
      <c r="P71" s="2">
        <f>P69+TIMEVALUE("0:3")</f>
        <v>0.71874999999999978</v>
      </c>
    </row>
    <row r="72" spans="1:16" x14ac:dyDescent="0.25">
      <c r="A72" s="16">
        <v>65</v>
      </c>
      <c r="B72" s="17" t="s">
        <v>43</v>
      </c>
      <c r="C72" s="16">
        <v>245</v>
      </c>
      <c r="D72" s="16" t="s">
        <v>31</v>
      </c>
      <c r="E72" s="16">
        <v>2006</v>
      </c>
      <c r="F72" s="16" t="s">
        <v>9</v>
      </c>
      <c r="G72" s="17" t="s">
        <v>2</v>
      </c>
      <c r="H72" s="17" t="s">
        <v>42</v>
      </c>
      <c r="I72" s="17" t="s">
        <v>41</v>
      </c>
      <c r="J72" s="17">
        <v>66</v>
      </c>
      <c r="K72" s="17">
        <v>5</v>
      </c>
      <c r="L72" s="17">
        <v>1</v>
      </c>
      <c r="M72" s="17">
        <v>0</v>
      </c>
      <c r="N72" s="16" t="str">
        <f>VLOOKUP(B72,[1]База!$H$2:$T$145,13,FALSE)</f>
        <v>сб</v>
      </c>
      <c r="O72" s="17">
        <v>4</v>
      </c>
      <c r="P72" s="2">
        <f t="shared" si="0"/>
        <v>0.71944444444444422</v>
      </c>
    </row>
    <row r="73" spans="1:16" x14ac:dyDescent="0.25">
      <c r="A73" s="16">
        <v>66</v>
      </c>
      <c r="B73" s="17" t="s">
        <v>144</v>
      </c>
      <c r="C73" s="16">
        <v>85</v>
      </c>
      <c r="D73" s="16" t="s">
        <v>4</v>
      </c>
      <c r="E73" s="16">
        <v>2004</v>
      </c>
      <c r="F73" s="16" t="s">
        <v>3</v>
      </c>
      <c r="G73" s="17" t="s">
        <v>18</v>
      </c>
      <c r="H73" s="17" t="s">
        <v>142</v>
      </c>
      <c r="I73" s="17" t="s">
        <v>141</v>
      </c>
      <c r="J73" s="17">
        <v>67</v>
      </c>
      <c r="K73" s="17">
        <v>5</v>
      </c>
      <c r="L73" s="17">
        <v>1</v>
      </c>
      <c r="M73" s="17">
        <v>4</v>
      </c>
      <c r="N73" s="16" t="str">
        <f>VLOOKUP(B73,[1]База!$H$2:$T$145,13,FALSE)</f>
        <v>сб</v>
      </c>
      <c r="O73" s="17">
        <v>6</v>
      </c>
      <c r="P73" s="2">
        <f t="shared" si="0"/>
        <v>0.7208333333333331</v>
      </c>
    </row>
    <row r="74" spans="1:16" x14ac:dyDescent="0.25">
      <c r="A74" s="16">
        <v>67</v>
      </c>
      <c r="B74" s="17" t="s">
        <v>13</v>
      </c>
      <c r="C74" s="16">
        <v>292</v>
      </c>
      <c r="D74" s="16">
        <v>2</v>
      </c>
      <c r="E74" s="16">
        <v>2007</v>
      </c>
      <c r="F74" s="16" t="s">
        <v>9</v>
      </c>
      <c r="G74" s="17" t="s">
        <v>2</v>
      </c>
      <c r="H74" s="17" t="s">
        <v>1</v>
      </c>
      <c r="I74" s="17" t="s">
        <v>0</v>
      </c>
      <c r="J74" s="17">
        <v>68</v>
      </c>
      <c r="K74" s="17">
        <v>2</v>
      </c>
      <c r="L74" s="17">
        <v>1</v>
      </c>
      <c r="M74" s="17">
        <v>12</v>
      </c>
      <c r="N74" s="16" t="str">
        <f>VLOOKUP(B74,[1]База!$H$2:$T$145,13,FALSE)</f>
        <v>сб</v>
      </c>
      <c r="O74" s="17">
        <v>7</v>
      </c>
      <c r="P74" s="2">
        <f>P72+TIMEVALUE("0:4")</f>
        <v>0.72222222222222199</v>
      </c>
    </row>
    <row r="75" spans="1:16" x14ac:dyDescent="0.25">
      <c r="A75" s="16">
        <v>68</v>
      </c>
      <c r="B75" s="17" t="s">
        <v>173</v>
      </c>
      <c r="C75" s="16">
        <v>32</v>
      </c>
      <c r="D75" s="16" t="s">
        <v>31</v>
      </c>
      <c r="E75" s="16">
        <v>1999</v>
      </c>
      <c r="F75" s="16" t="s">
        <v>9</v>
      </c>
      <c r="G75" s="17" t="s">
        <v>30</v>
      </c>
      <c r="H75" s="17" t="s">
        <v>171</v>
      </c>
      <c r="I75" s="17" t="s">
        <v>149</v>
      </c>
      <c r="J75" s="17">
        <v>69</v>
      </c>
      <c r="K75" s="17">
        <v>2</v>
      </c>
      <c r="L75" s="17">
        <v>1</v>
      </c>
      <c r="M75" s="17">
        <v>0</v>
      </c>
      <c r="N75" s="16" t="str">
        <f>VLOOKUP(B75,[1]База!$H$2:$T$145,13,FALSE)</f>
        <v>сб</v>
      </c>
      <c r="O75" s="17">
        <v>3</v>
      </c>
      <c r="P75" s="2">
        <f>P73+TIMEVALUE("0:4")</f>
        <v>0.72361111111111087</v>
      </c>
    </row>
    <row r="76" spans="1:16" x14ac:dyDescent="0.25">
      <c r="A76" s="16">
        <v>69</v>
      </c>
      <c r="B76" s="17" t="s">
        <v>81</v>
      </c>
      <c r="C76" s="16">
        <v>175</v>
      </c>
      <c r="D76" s="16" t="s">
        <v>20</v>
      </c>
      <c r="E76" s="16">
        <v>2007</v>
      </c>
      <c r="F76" s="16" t="s">
        <v>9</v>
      </c>
      <c r="G76" s="17" t="s">
        <v>2</v>
      </c>
      <c r="H76" s="17" t="s">
        <v>79</v>
      </c>
      <c r="I76" s="17" t="s">
        <v>53</v>
      </c>
      <c r="J76" s="17">
        <v>70</v>
      </c>
      <c r="K76" s="17">
        <v>5</v>
      </c>
      <c r="L76" s="17">
        <v>1</v>
      </c>
      <c r="M76" s="17">
        <v>1.2</v>
      </c>
      <c r="N76" s="16" t="str">
        <f>VLOOKUP(B76,[1]База!$H$2:$T$145,13,FALSE)</f>
        <v>сб</v>
      </c>
      <c r="O76" s="17">
        <v>6</v>
      </c>
      <c r="P76" s="2">
        <f>P74+TIMEVALUE("0:3")</f>
        <v>0.72430555555555531</v>
      </c>
    </row>
    <row r="77" spans="1:16" x14ac:dyDescent="0.25">
      <c r="A77" s="16">
        <v>70</v>
      </c>
      <c r="B77" s="17" t="s">
        <v>36</v>
      </c>
      <c r="C77" s="16">
        <v>261</v>
      </c>
      <c r="D77" s="16" t="s">
        <v>31</v>
      </c>
      <c r="E77" s="16">
        <v>2007</v>
      </c>
      <c r="F77" s="16" t="s">
        <v>3</v>
      </c>
      <c r="G77" s="17" t="s">
        <v>2</v>
      </c>
      <c r="H77" s="17" t="s">
        <v>29</v>
      </c>
      <c r="I77" s="17" t="s">
        <v>28</v>
      </c>
      <c r="J77" s="17">
        <v>71</v>
      </c>
      <c r="K77" s="17">
        <v>1</v>
      </c>
      <c r="L77" s="17">
        <v>1</v>
      </c>
      <c r="M77" s="17">
        <v>0</v>
      </c>
      <c r="N77" s="16" t="str">
        <f>VLOOKUP(B77,[1]База!$H$2:$T$145,13,FALSE)</f>
        <v>сб</v>
      </c>
      <c r="O77" s="17">
        <v>3</v>
      </c>
      <c r="P77" s="2">
        <f>P75+TIMEVALUE("0:3")</f>
        <v>0.7256944444444442</v>
      </c>
    </row>
    <row r="78" spans="1:16" x14ac:dyDescent="0.25">
      <c r="A78" s="16">
        <v>71</v>
      </c>
      <c r="B78" s="17" t="s">
        <v>143</v>
      </c>
      <c r="C78" s="16">
        <v>86</v>
      </c>
      <c r="D78" s="16">
        <v>3</v>
      </c>
      <c r="E78" s="16">
        <v>2006</v>
      </c>
      <c r="F78" s="16" t="s">
        <v>9</v>
      </c>
      <c r="G78" s="17" t="s">
        <v>18</v>
      </c>
      <c r="H78" s="17" t="s">
        <v>142</v>
      </c>
      <c r="I78" s="17" t="s">
        <v>141</v>
      </c>
      <c r="J78" s="17">
        <v>72</v>
      </c>
      <c r="K78" s="17">
        <v>6</v>
      </c>
      <c r="L78" s="17">
        <v>1</v>
      </c>
      <c r="M78" s="17">
        <v>4</v>
      </c>
      <c r="N78" s="16" t="str">
        <f>VLOOKUP(B78,[1]База!$H$2:$T$145,13,FALSE)</f>
        <v>сб</v>
      </c>
      <c r="O78" s="17">
        <v>6</v>
      </c>
      <c r="P78" s="2">
        <f t="shared" ref="P78:P79" si="1">P76+TIMEVALUE("0:3")</f>
        <v>0.72638888888888864</v>
      </c>
    </row>
    <row r="79" spans="1:16" x14ac:dyDescent="0.25">
      <c r="A79" s="16">
        <v>72</v>
      </c>
      <c r="B79" s="17" t="s">
        <v>6</v>
      </c>
      <c r="C79" s="16">
        <v>298</v>
      </c>
      <c r="D79" s="16">
        <v>2</v>
      </c>
      <c r="E79" s="16">
        <v>2007</v>
      </c>
      <c r="F79" s="16" t="s">
        <v>3</v>
      </c>
      <c r="G79" s="17" t="s">
        <v>2</v>
      </c>
      <c r="H79" s="17" t="s">
        <v>1</v>
      </c>
      <c r="I79" s="17" t="s">
        <v>0</v>
      </c>
      <c r="J79" s="17">
        <v>73</v>
      </c>
      <c r="K79" s="17">
        <v>8</v>
      </c>
      <c r="L79" s="17">
        <v>1</v>
      </c>
      <c r="M79" s="17">
        <v>12</v>
      </c>
      <c r="N79" s="16" t="str">
        <f>VLOOKUP(B79,[1]База!$H$2:$T$145,13,FALSE)</f>
        <v>сб</v>
      </c>
      <c r="O79" s="17">
        <v>7</v>
      </c>
      <c r="P79" s="2">
        <f t="shared" si="1"/>
        <v>0.72777777777777752</v>
      </c>
    </row>
    <row r="80" spans="1:16" x14ac:dyDescent="0.25">
      <c r="A80" s="16">
        <v>73</v>
      </c>
      <c r="B80" s="17" t="s">
        <v>172</v>
      </c>
      <c r="C80" s="16">
        <v>33</v>
      </c>
      <c r="D80" s="16" t="s">
        <v>31</v>
      </c>
      <c r="E80" s="16">
        <v>2000</v>
      </c>
      <c r="F80" s="16" t="s">
        <v>9</v>
      </c>
      <c r="G80" s="17" t="s">
        <v>30</v>
      </c>
      <c r="H80" s="17" t="s">
        <v>171</v>
      </c>
      <c r="I80" s="17" t="s">
        <v>149</v>
      </c>
      <c r="J80" s="17">
        <v>74</v>
      </c>
      <c r="K80" s="17">
        <v>3</v>
      </c>
      <c r="L80" s="17">
        <v>1</v>
      </c>
      <c r="M80" s="17">
        <v>0</v>
      </c>
      <c r="N80" s="16" t="str">
        <f>VLOOKUP(B80,[1]База!$H$2:$T$145,13,FALSE)</f>
        <v>сб</v>
      </c>
      <c r="O80" s="17">
        <v>3</v>
      </c>
      <c r="P80" s="2">
        <f>P78+TIMEVALUE("0:4")</f>
        <v>0.72916666666666641</v>
      </c>
    </row>
    <row r="81" spans="1:16" x14ac:dyDescent="0.25">
      <c r="A81" s="16">
        <v>74</v>
      </c>
      <c r="B81" s="17" t="s">
        <v>80</v>
      </c>
      <c r="C81" s="16">
        <v>176</v>
      </c>
      <c r="D81" s="16" t="s">
        <v>20</v>
      </c>
      <c r="E81" s="16">
        <v>2007</v>
      </c>
      <c r="F81" s="16" t="s">
        <v>9</v>
      </c>
      <c r="G81" s="17" t="s">
        <v>2</v>
      </c>
      <c r="H81" s="17" t="s">
        <v>79</v>
      </c>
      <c r="I81" s="17" t="s">
        <v>53</v>
      </c>
      <c r="J81" s="17">
        <v>75</v>
      </c>
      <c r="K81" s="17">
        <v>6</v>
      </c>
      <c r="L81" s="17">
        <v>1</v>
      </c>
      <c r="M81" s="17">
        <v>1.2</v>
      </c>
      <c r="N81" s="16" t="str">
        <f>VLOOKUP(B81,[1]База!$H$2:$T$145,13,FALSE)</f>
        <v>сб</v>
      </c>
      <c r="O81" s="17">
        <v>6</v>
      </c>
      <c r="P81" s="2">
        <f>P79+TIMEVALUE("0:4")</f>
        <v>0.73055555555555529</v>
      </c>
    </row>
    <row r="82" spans="1:16" x14ac:dyDescent="0.25">
      <c r="A82" s="16">
        <v>75</v>
      </c>
      <c r="B82" s="17" t="s">
        <v>35</v>
      </c>
      <c r="C82" s="16">
        <v>262</v>
      </c>
      <c r="D82" s="16" t="s">
        <v>31</v>
      </c>
      <c r="E82" s="16">
        <v>2004</v>
      </c>
      <c r="F82" s="16" t="s">
        <v>3</v>
      </c>
      <c r="G82" s="17" t="s">
        <v>18</v>
      </c>
      <c r="H82" s="17" t="s">
        <v>29</v>
      </c>
      <c r="I82" s="17" t="s">
        <v>28</v>
      </c>
      <c r="J82" s="17">
        <v>76</v>
      </c>
      <c r="K82" s="17">
        <v>2</v>
      </c>
      <c r="L82" s="17">
        <v>1</v>
      </c>
      <c r="M82" s="17">
        <v>0</v>
      </c>
      <c r="N82" s="16" t="str">
        <f>VLOOKUP(B82,[1]База!$H$2:$T$145,13,FALSE)</f>
        <v>сб</v>
      </c>
      <c r="O82" s="17">
        <v>3</v>
      </c>
      <c r="P82" s="2">
        <f>P80+TIMEVALUE("0:3")</f>
        <v>0.73124999999999973</v>
      </c>
    </row>
    <row r="83" spans="1:16" x14ac:dyDescent="0.25">
      <c r="A83" s="16">
        <v>76</v>
      </c>
      <c r="B83" s="17" t="s">
        <v>111</v>
      </c>
      <c r="C83" s="16">
        <v>124</v>
      </c>
      <c r="D83" s="16" t="s">
        <v>4</v>
      </c>
      <c r="E83" s="16">
        <v>2008</v>
      </c>
      <c r="F83" s="16" t="s">
        <v>9</v>
      </c>
      <c r="G83" s="17" t="s">
        <v>18</v>
      </c>
      <c r="H83" s="17" t="s">
        <v>49</v>
      </c>
      <c r="I83" s="17" t="s">
        <v>48</v>
      </c>
      <c r="J83" s="17">
        <v>78</v>
      </c>
      <c r="K83" s="17">
        <v>4</v>
      </c>
      <c r="L83" s="17">
        <v>1</v>
      </c>
      <c r="M83" s="17">
        <v>4</v>
      </c>
      <c r="N83" s="16" t="str">
        <f>VLOOKUP(B83,[1]База!$H$2:$T$145,13,FALSE)</f>
        <v>сб</v>
      </c>
      <c r="O83" s="17">
        <v>2</v>
      </c>
      <c r="P83" s="2">
        <f>P81+TIMEVALUE("0:3")</f>
        <v>0.73263888888888862</v>
      </c>
    </row>
    <row r="84" spans="1:16" x14ac:dyDescent="0.25">
      <c r="A84" s="16">
        <v>77</v>
      </c>
      <c r="B84" s="17" t="s">
        <v>74</v>
      </c>
      <c r="C84" s="16">
        <v>191</v>
      </c>
      <c r="D84" s="16" t="s">
        <v>4</v>
      </c>
      <c r="E84" s="16">
        <v>2007</v>
      </c>
      <c r="F84" s="16" t="s">
        <v>3</v>
      </c>
      <c r="G84" s="17" t="s">
        <v>2</v>
      </c>
      <c r="H84" s="17" t="s">
        <v>70</v>
      </c>
      <c r="I84" s="17" t="s">
        <v>69</v>
      </c>
      <c r="J84" s="17">
        <v>79</v>
      </c>
      <c r="K84" s="17">
        <v>1</v>
      </c>
      <c r="L84" s="17">
        <v>1</v>
      </c>
      <c r="M84" s="17">
        <v>4</v>
      </c>
      <c r="N84" s="16" t="str">
        <f>VLOOKUP(B84,[1]База!$H$2:$T$145,13,FALSE)</f>
        <v>сб</v>
      </c>
      <c r="O84" s="17">
        <v>2</v>
      </c>
      <c r="P84" s="2">
        <f t="shared" ref="P84:P85" si="2">P82+TIMEVALUE("0:3")</f>
        <v>0.73333333333333306</v>
      </c>
    </row>
    <row r="85" spans="1:16" x14ac:dyDescent="0.25">
      <c r="A85" s="16">
        <v>78</v>
      </c>
      <c r="B85" s="17" t="s">
        <v>40</v>
      </c>
      <c r="C85" s="16">
        <v>251</v>
      </c>
      <c r="D85" s="16" t="s">
        <v>4</v>
      </c>
      <c r="E85" s="16">
        <v>2004</v>
      </c>
      <c r="F85" s="16" t="s">
        <v>3</v>
      </c>
      <c r="G85" s="17" t="s">
        <v>18</v>
      </c>
      <c r="H85" s="17" t="s">
        <v>38</v>
      </c>
      <c r="I85" s="17" t="s">
        <v>37</v>
      </c>
      <c r="J85" s="17">
        <v>80</v>
      </c>
      <c r="K85" s="17">
        <v>1</v>
      </c>
      <c r="L85" s="17">
        <v>1</v>
      </c>
      <c r="M85" s="17">
        <v>4</v>
      </c>
      <c r="N85" s="16" t="str">
        <f>VLOOKUP(B85,[1]База!$H$2:$T$145,13,FALSE)</f>
        <v>сб</v>
      </c>
      <c r="O85" s="17">
        <v>2</v>
      </c>
      <c r="P85" s="2">
        <f t="shared" si="2"/>
        <v>0.73472222222222194</v>
      </c>
    </row>
    <row r="86" spans="1:16" x14ac:dyDescent="0.25">
      <c r="A86" s="16">
        <v>79</v>
      </c>
      <c r="B86" s="17" t="s">
        <v>34</v>
      </c>
      <c r="C86" s="16">
        <v>263</v>
      </c>
      <c r="D86" s="16" t="s">
        <v>31</v>
      </c>
      <c r="E86" s="16">
        <v>2004</v>
      </c>
      <c r="F86" s="16" t="s">
        <v>3</v>
      </c>
      <c r="G86" s="17" t="s">
        <v>18</v>
      </c>
      <c r="H86" s="17" t="s">
        <v>29</v>
      </c>
      <c r="I86" s="17" t="s">
        <v>28</v>
      </c>
      <c r="J86" s="17">
        <v>81</v>
      </c>
      <c r="K86" s="17">
        <v>3</v>
      </c>
      <c r="L86" s="17">
        <v>1</v>
      </c>
      <c r="M86" s="17">
        <v>0</v>
      </c>
      <c r="N86" s="16" t="str">
        <f>VLOOKUP(B86,[1]База!$H$2:$T$145,13,FALSE)</f>
        <v>сб</v>
      </c>
      <c r="O86" s="17">
        <v>3</v>
      </c>
      <c r="P86" s="2">
        <f>P84+TIMEVALUE("0:4")</f>
        <v>0.73611111111111083</v>
      </c>
    </row>
    <row r="87" spans="1:16" x14ac:dyDescent="0.25">
      <c r="A87" s="16">
        <v>80</v>
      </c>
      <c r="B87" s="17" t="s">
        <v>161</v>
      </c>
      <c r="C87" s="16">
        <v>70</v>
      </c>
      <c r="D87" s="16" t="s">
        <v>4</v>
      </c>
      <c r="E87" s="16">
        <v>2006</v>
      </c>
      <c r="F87" s="16" t="s">
        <v>9</v>
      </c>
      <c r="G87" s="17" t="s">
        <v>2</v>
      </c>
      <c r="H87" s="17" t="s">
        <v>42</v>
      </c>
      <c r="I87" s="17" t="s">
        <v>41</v>
      </c>
      <c r="J87" s="17">
        <v>82</v>
      </c>
      <c r="K87" s="17">
        <v>10</v>
      </c>
      <c r="L87" s="17">
        <v>1</v>
      </c>
      <c r="M87" s="17">
        <v>4</v>
      </c>
      <c r="N87" s="16" t="str">
        <f>VLOOKUP(B87,[1]База!$H$2:$T$145,13,FALSE)</f>
        <v>сб</v>
      </c>
      <c r="O87" s="17">
        <v>7</v>
      </c>
      <c r="P87" s="2">
        <f>P85+TIMEVALUE("0:4")</f>
        <v>0.73749999999999971</v>
      </c>
    </row>
    <row r="88" spans="1:16" x14ac:dyDescent="0.25">
      <c r="A88" s="16">
        <v>81</v>
      </c>
      <c r="B88" s="17" t="s">
        <v>110</v>
      </c>
      <c r="C88" s="16">
        <v>125</v>
      </c>
      <c r="D88" s="16" t="s">
        <v>31</v>
      </c>
      <c r="E88" s="16">
        <v>2005</v>
      </c>
      <c r="F88" s="16" t="s">
        <v>3</v>
      </c>
      <c r="G88" s="17" t="s">
        <v>18</v>
      </c>
      <c r="H88" s="17" t="s">
        <v>49</v>
      </c>
      <c r="I88" s="17" t="s">
        <v>48</v>
      </c>
      <c r="J88" s="17">
        <v>83</v>
      </c>
      <c r="K88" s="17">
        <v>5</v>
      </c>
      <c r="L88" s="17">
        <v>1</v>
      </c>
      <c r="M88" s="17">
        <v>0</v>
      </c>
      <c r="N88" s="16" t="str">
        <f>VLOOKUP(B88,[1]База!$H$2:$T$145,13,FALSE)</f>
        <v>сб</v>
      </c>
      <c r="O88" s="17">
        <v>2</v>
      </c>
      <c r="P88" s="2">
        <f>P86+TIMEVALUE("0:3")</f>
        <v>0.73819444444444415</v>
      </c>
    </row>
    <row r="89" spans="1:16" x14ac:dyDescent="0.25">
      <c r="A89" s="16">
        <v>82</v>
      </c>
      <c r="B89" s="17" t="s">
        <v>71</v>
      </c>
      <c r="C89" s="16">
        <v>194</v>
      </c>
      <c r="D89" s="16" t="s">
        <v>31</v>
      </c>
      <c r="E89" s="16">
        <v>2007</v>
      </c>
      <c r="F89" s="16" t="s">
        <v>9</v>
      </c>
      <c r="G89" s="17" t="s">
        <v>2</v>
      </c>
      <c r="H89" s="17" t="s">
        <v>70</v>
      </c>
      <c r="I89" s="17" t="s">
        <v>69</v>
      </c>
      <c r="J89" s="17">
        <v>84</v>
      </c>
      <c r="K89" s="17">
        <v>4</v>
      </c>
      <c r="L89" s="17">
        <v>1</v>
      </c>
      <c r="M89" s="17">
        <v>0</v>
      </c>
      <c r="N89" s="16" t="str">
        <f>VLOOKUP(B89,[1]База!$H$2:$T$145,13,FALSE)</f>
        <v>сб</v>
      </c>
      <c r="O89" s="17">
        <v>2</v>
      </c>
      <c r="P89" s="2">
        <f>P87+TIMEVALUE("0:3")</f>
        <v>0.73958333333333304</v>
      </c>
    </row>
    <row r="90" spans="1:16" x14ac:dyDescent="0.25">
      <c r="A90" s="16">
        <v>83</v>
      </c>
      <c r="B90" s="17" t="s">
        <v>39</v>
      </c>
      <c r="C90" s="16">
        <v>252</v>
      </c>
      <c r="D90" s="16" t="s">
        <v>4</v>
      </c>
      <c r="E90" s="16">
        <v>2004</v>
      </c>
      <c r="F90" s="16" t="s">
        <v>3</v>
      </c>
      <c r="G90" s="17" t="s">
        <v>18</v>
      </c>
      <c r="H90" s="17" t="s">
        <v>38</v>
      </c>
      <c r="I90" s="17" t="s">
        <v>37</v>
      </c>
      <c r="J90" s="17">
        <v>85</v>
      </c>
      <c r="K90" s="17">
        <v>2</v>
      </c>
      <c r="L90" s="17">
        <v>1</v>
      </c>
      <c r="M90" s="17">
        <v>4</v>
      </c>
      <c r="N90" s="16" t="str">
        <f>VLOOKUP(B90,[1]База!$H$2:$T$145,13,FALSE)</f>
        <v>сб</v>
      </c>
      <c r="O90" s="17">
        <v>2</v>
      </c>
      <c r="P90" s="2">
        <f t="shared" ref="P90:P91" si="3">P88+TIMEVALUE("0:3")</f>
        <v>0.74027777777777748</v>
      </c>
    </row>
    <row r="91" spans="1:16" x14ac:dyDescent="0.25">
      <c r="A91" s="16">
        <v>84</v>
      </c>
      <c r="B91" s="17" t="s">
        <v>27</v>
      </c>
      <c r="C91" s="16">
        <v>271</v>
      </c>
      <c r="D91" s="16" t="s">
        <v>4</v>
      </c>
      <c r="E91" s="16">
        <v>2007</v>
      </c>
      <c r="F91" s="16" t="s">
        <v>9</v>
      </c>
      <c r="G91" s="17" t="s">
        <v>2</v>
      </c>
      <c r="H91" s="17" t="s">
        <v>25</v>
      </c>
      <c r="I91" s="17" t="s">
        <v>0</v>
      </c>
      <c r="J91" s="17">
        <v>86</v>
      </c>
      <c r="K91" s="17">
        <v>1</v>
      </c>
      <c r="L91" s="17">
        <v>1</v>
      </c>
      <c r="M91" s="17">
        <v>4</v>
      </c>
      <c r="N91" s="16" t="str">
        <f>VLOOKUP(B91,[1]База!$H$2:$T$145,13,FALSE)</f>
        <v>сб</v>
      </c>
      <c r="O91" s="17">
        <v>2</v>
      </c>
      <c r="P91" s="2">
        <f t="shared" si="3"/>
        <v>0.74166666666666636</v>
      </c>
    </row>
    <row r="92" spans="1:16" x14ac:dyDescent="0.25">
      <c r="A92" s="16">
        <v>85</v>
      </c>
      <c r="B92" s="17" t="s">
        <v>158</v>
      </c>
      <c r="C92" s="16">
        <v>64</v>
      </c>
      <c r="D92" s="16" t="s">
        <v>4</v>
      </c>
      <c r="E92" s="16">
        <v>2007</v>
      </c>
      <c r="F92" s="16" t="s">
        <v>3</v>
      </c>
      <c r="G92" s="17" t="s">
        <v>2</v>
      </c>
      <c r="H92" s="17" t="s">
        <v>42</v>
      </c>
      <c r="I92" s="17" t="s">
        <v>41</v>
      </c>
      <c r="J92" s="17">
        <v>87</v>
      </c>
      <c r="K92" s="17">
        <v>4</v>
      </c>
      <c r="L92" s="17">
        <v>1</v>
      </c>
      <c r="M92" s="17">
        <v>4</v>
      </c>
      <c r="N92" s="16" t="str">
        <f>VLOOKUP(B92,[1]База!$H$2:$T$145,13,FALSE)</f>
        <v>сб</v>
      </c>
      <c r="O92" s="17">
        <v>7</v>
      </c>
      <c r="P92" s="2">
        <f>P90+TIMEVALUE("0:4")</f>
        <v>0.74305555555555525</v>
      </c>
    </row>
    <row r="93" spans="1:16" x14ac:dyDescent="0.25">
      <c r="A93" s="16">
        <v>86</v>
      </c>
      <c r="B93" s="17" t="s">
        <v>164</v>
      </c>
      <c r="C93" s="16">
        <v>51</v>
      </c>
      <c r="D93" s="16" t="s">
        <v>4</v>
      </c>
      <c r="E93" s="16">
        <v>2007</v>
      </c>
      <c r="F93" s="16" t="s">
        <v>3</v>
      </c>
      <c r="G93" s="17" t="s">
        <v>2</v>
      </c>
      <c r="H93" s="17" t="s">
        <v>163</v>
      </c>
      <c r="I93" s="17" t="s">
        <v>69</v>
      </c>
      <c r="J93" s="17">
        <v>87</v>
      </c>
      <c r="K93" s="17">
        <v>1</v>
      </c>
      <c r="L93" s="17">
        <v>1</v>
      </c>
      <c r="M93" s="17">
        <v>4</v>
      </c>
      <c r="N93" s="16" t="str">
        <f>VLOOKUP(B93,[1]База!$H$2:$T$145,13,FALSE)</f>
        <v>сб</v>
      </c>
      <c r="O93" s="17">
        <v>1</v>
      </c>
      <c r="P93" s="2">
        <f>P91+TIMEVALUE("0:4")</f>
        <v>0.74444444444444413</v>
      </c>
    </row>
    <row r="94" spans="1:16" x14ac:dyDescent="0.25">
      <c r="A94" s="16">
        <v>87</v>
      </c>
      <c r="B94" s="17" t="s">
        <v>151</v>
      </c>
      <c r="C94" s="16">
        <v>72</v>
      </c>
      <c r="D94" s="16" t="s">
        <v>31</v>
      </c>
      <c r="E94" s="16">
        <v>2000</v>
      </c>
      <c r="F94" s="16" t="s">
        <v>9</v>
      </c>
      <c r="G94" s="17" t="s">
        <v>30</v>
      </c>
      <c r="H94" s="17" t="s">
        <v>150</v>
      </c>
      <c r="I94" s="17" t="s">
        <v>149</v>
      </c>
      <c r="J94" s="17">
        <v>88</v>
      </c>
      <c r="K94" s="17">
        <v>2</v>
      </c>
      <c r="L94" s="17">
        <v>1</v>
      </c>
      <c r="M94" s="17">
        <v>0</v>
      </c>
      <c r="N94" s="16" t="str">
        <f>VLOOKUP(B94,[1]База!$H$2:$T$145,13,FALSE)</f>
        <v>сб</v>
      </c>
      <c r="O94" s="17">
        <v>1</v>
      </c>
      <c r="P94" s="2">
        <f>P92+TIMEVALUE("0:3")</f>
        <v>0.74513888888888857</v>
      </c>
    </row>
    <row r="95" spans="1:16" x14ac:dyDescent="0.25">
      <c r="A95" s="16">
        <v>88</v>
      </c>
      <c r="B95" s="17" t="s">
        <v>50</v>
      </c>
      <c r="C95" s="16">
        <v>233</v>
      </c>
      <c r="D95" s="16" t="s">
        <v>20</v>
      </c>
      <c r="E95" s="16">
        <v>2007</v>
      </c>
      <c r="F95" s="16" t="s">
        <v>3</v>
      </c>
      <c r="G95" s="17" t="s">
        <v>2</v>
      </c>
      <c r="H95" s="17" t="s">
        <v>49</v>
      </c>
      <c r="I95" s="17" t="s">
        <v>48</v>
      </c>
      <c r="J95" s="17">
        <v>89</v>
      </c>
      <c r="K95" s="17">
        <v>3</v>
      </c>
      <c r="L95" s="17">
        <v>1</v>
      </c>
      <c r="M95" s="17">
        <v>1.2</v>
      </c>
      <c r="N95" s="16" t="str">
        <f>VLOOKUP(B95,[1]База!$H$2:$T$145,13,FALSE)</f>
        <v>сб</v>
      </c>
      <c r="O95" s="17">
        <v>1</v>
      </c>
      <c r="P95" s="2">
        <f>P93+TIMEVALUE("0:3")</f>
        <v>0.74652777777777746</v>
      </c>
    </row>
    <row r="96" spans="1:16" x14ac:dyDescent="0.25">
      <c r="A96" s="16">
        <v>89</v>
      </c>
      <c r="B96" s="17" t="s">
        <v>26</v>
      </c>
      <c r="C96" s="16">
        <v>272</v>
      </c>
      <c r="D96" s="16" t="s">
        <v>20</v>
      </c>
      <c r="E96" s="16">
        <v>2007</v>
      </c>
      <c r="F96" s="16" t="s">
        <v>9</v>
      </c>
      <c r="G96" s="17" t="s">
        <v>2</v>
      </c>
      <c r="H96" s="17" t="s">
        <v>25</v>
      </c>
      <c r="I96" s="17" t="s">
        <v>0</v>
      </c>
      <c r="J96" s="17">
        <v>90</v>
      </c>
      <c r="K96" s="17">
        <v>2</v>
      </c>
      <c r="L96" s="17">
        <v>1</v>
      </c>
      <c r="M96" s="17">
        <v>1.2</v>
      </c>
      <c r="N96" s="16" t="str">
        <f>VLOOKUP(B96,[1]База!$H$2:$T$145,13,FALSE)</f>
        <v>сб</v>
      </c>
      <c r="O96" s="17">
        <v>2</v>
      </c>
      <c r="P96" s="2">
        <f t="shared" ref="P96" si="4">P94+TIMEVALUE("0:3")</f>
        <v>0.7472222222222219</v>
      </c>
    </row>
    <row r="97" spans="1:16" x14ac:dyDescent="0.25">
      <c r="A97" s="23" t="s">
        <v>211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</row>
    <row r="98" spans="1:16" x14ac:dyDescent="0.25">
      <c r="A98" s="16">
        <v>90</v>
      </c>
      <c r="B98" s="17" t="s">
        <v>93</v>
      </c>
      <c r="C98" s="16">
        <v>161</v>
      </c>
      <c r="D98" s="16">
        <v>2</v>
      </c>
      <c r="E98" s="16">
        <v>2007</v>
      </c>
      <c r="F98" s="16" t="s">
        <v>9</v>
      </c>
      <c r="G98" s="17" t="s">
        <v>2</v>
      </c>
      <c r="H98" s="17" t="s">
        <v>38</v>
      </c>
      <c r="I98" s="17" t="s">
        <v>37</v>
      </c>
      <c r="J98" s="17">
        <v>1</v>
      </c>
      <c r="K98" s="17">
        <v>1</v>
      </c>
      <c r="L98" s="17">
        <v>1</v>
      </c>
      <c r="M98" s="17">
        <v>12</v>
      </c>
      <c r="N98" s="16" t="str">
        <f>VLOOKUP(B98,[1]База!$H$2:$T$145,13,FALSE)</f>
        <v>вс</v>
      </c>
      <c r="O98" s="17">
        <v>8</v>
      </c>
      <c r="P98" s="2">
        <v>0.45833333333333331</v>
      </c>
    </row>
    <row r="99" spans="1:16" x14ac:dyDescent="0.25">
      <c r="A99" s="16">
        <v>91</v>
      </c>
      <c r="B99" s="17" t="s">
        <v>170</v>
      </c>
      <c r="C99" s="16">
        <v>41</v>
      </c>
      <c r="D99" s="16" t="s">
        <v>4</v>
      </c>
      <c r="E99" s="16">
        <v>2006</v>
      </c>
      <c r="F99" s="16" t="s">
        <v>3</v>
      </c>
      <c r="G99" s="17" t="s">
        <v>2</v>
      </c>
      <c r="H99" s="17" t="s">
        <v>75</v>
      </c>
      <c r="I99" s="17" t="s">
        <v>65</v>
      </c>
      <c r="J99" s="17">
        <v>2</v>
      </c>
      <c r="K99" s="17">
        <v>1</v>
      </c>
      <c r="L99" s="17">
        <v>1</v>
      </c>
      <c r="M99" s="17">
        <v>4</v>
      </c>
      <c r="N99" s="16" t="str">
        <f>VLOOKUP(B99,[1]База!$H$2:$T$145,13,FALSE)</f>
        <v>вс</v>
      </c>
      <c r="O99" s="17">
        <v>6</v>
      </c>
      <c r="P99" s="2">
        <v>0.4597222222222222</v>
      </c>
    </row>
    <row r="100" spans="1:16" x14ac:dyDescent="0.25">
      <c r="A100" s="16">
        <v>92</v>
      </c>
      <c r="B100" s="17" t="s">
        <v>99</v>
      </c>
      <c r="C100" s="16">
        <v>151</v>
      </c>
      <c r="D100" s="16" t="s">
        <v>4</v>
      </c>
      <c r="E100" s="16">
        <v>2004</v>
      </c>
      <c r="F100" s="16" t="s">
        <v>9</v>
      </c>
      <c r="G100" s="17" t="s">
        <v>18</v>
      </c>
      <c r="H100" s="17" t="s">
        <v>94</v>
      </c>
      <c r="I100" s="17" t="s">
        <v>69</v>
      </c>
      <c r="J100" s="17">
        <v>3</v>
      </c>
      <c r="K100" s="17">
        <v>1</v>
      </c>
      <c r="L100" s="17">
        <v>1</v>
      </c>
      <c r="M100" s="17">
        <v>4</v>
      </c>
      <c r="N100" s="16" t="str">
        <f>VLOOKUP(B100,[1]База!$H$2:$T$145,13,FALSE)</f>
        <v>вс</v>
      </c>
      <c r="O100" s="17">
        <v>5</v>
      </c>
      <c r="P100" s="2">
        <f>P98+TIMEVALUE("0:3")</f>
        <v>0.46041666666666664</v>
      </c>
    </row>
    <row r="101" spans="1:16" x14ac:dyDescent="0.25">
      <c r="A101" s="16">
        <v>93</v>
      </c>
      <c r="B101" s="17" t="s">
        <v>24</v>
      </c>
      <c r="C101" s="16">
        <v>281</v>
      </c>
      <c r="D101" s="16" t="s">
        <v>4</v>
      </c>
      <c r="E101" s="16">
        <v>2004</v>
      </c>
      <c r="F101" s="16" t="s">
        <v>3</v>
      </c>
      <c r="G101" s="17" t="s">
        <v>18</v>
      </c>
      <c r="H101" s="17" t="s">
        <v>17</v>
      </c>
      <c r="I101" s="17" t="s">
        <v>0</v>
      </c>
      <c r="J101" s="17">
        <v>4</v>
      </c>
      <c r="K101" s="17">
        <v>1</v>
      </c>
      <c r="L101" s="17">
        <v>1</v>
      </c>
      <c r="M101" s="17">
        <v>4</v>
      </c>
      <c r="N101" s="16" t="str">
        <f>VLOOKUP(B101,[1]База!$H$2:$T$145,13,FALSE)</f>
        <v>вс</v>
      </c>
      <c r="O101" s="17">
        <v>5</v>
      </c>
      <c r="P101" s="2">
        <f>P99+TIMEVALUE("0:3")</f>
        <v>0.46180555555555552</v>
      </c>
    </row>
    <row r="102" spans="1:16" x14ac:dyDescent="0.25">
      <c r="A102" s="16">
        <v>94</v>
      </c>
      <c r="B102" s="17" t="s">
        <v>109</v>
      </c>
      <c r="C102" s="16">
        <v>131</v>
      </c>
      <c r="D102" s="16">
        <v>2</v>
      </c>
      <c r="E102" s="16">
        <v>2006</v>
      </c>
      <c r="F102" s="16" t="s">
        <v>9</v>
      </c>
      <c r="G102" s="17" t="s">
        <v>2</v>
      </c>
      <c r="H102" s="17" t="s">
        <v>108</v>
      </c>
      <c r="I102" s="17" t="s">
        <v>65</v>
      </c>
      <c r="J102" s="17">
        <v>5</v>
      </c>
      <c r="K102" s="17">
        <v>1</v>
      </c>
      <c r="L102" s="17">
        <v>1</v>
      </c>
      <c r="M102" s="17">
        <v>12</v>
      </c>
      <c r="N102" s="16" t="str">
        <f>VLOOKUP(B102,[1]База!$H$2:$T$145,13,FALSE)</f>
        <v>вс</v>
      </c>
      <c r="O102" s="17">
        <v>4</v>
      </c>
      <c r="P102" s="2">
        <f t="shared" ref="P102:P103" si="5">P100+TIMEVALUE("0:3")</f>
        <v>0.46249999999999997</v>
      </c>
    </row>
    <row r="103" spans="1:16" x14ac:dyDescent="0.25">
      <c r="A103" s="16">
        <v>95</v>
      </c>
      <c r="B103" s="17" t="s">
        <v>92</v>
      </c>
      <c r="C103" s="16">
        <v>162</v>
      </c>
      <c r="D103" s="16">
        <v>2</v>
      </c>
      <c r="E103" s="16">
        <v>2006</v>
      </c>
      <c r="F103" s="16" t="s">
        <v>9</v>
      </c>
      <c r="G103" s="17" t="s">
        <v>2</v>
      </c>
      <c r="H103" s="17" t="s">
        <v>38</v>
      </c>
      <c r="I103" s="17" t="s">
        <v>37</v>
      </c>
      <c r="J103" s="17">
        <v>6</v>
      </c>
      <c r="K103" s="17">
        <v>2</v>
      </c>
      <c r="L103" s="17">
        <v>1</v>
      </c>
      <c r="M103" s="17">
        <v>12</v>
      </c>
      <c r="N103" s="16" t="str">
        <f>VLOOKUP(B103,[1]База!$H$2:$T$145,13,FALSE)</f>
        <v>вс</v>
      </c>
      <c r="O103" s="17">
        <v>8</v>
      </c>
      <c r="P103" s="2">
        <f t="shared" si="5"/>
        <v>0.46388888888888885</v>
      </c>
    </row>
    <row r="104" spans="1:16" x14ac:dyDescent="0.25">
      <c r="A104" s="16">
        <v>96</v>
      </c>
      <c r="B104" s="17" t="s">
        <v>169</v>
      </c>
      <c r="C104" s="16">
        <v>42</v>
      </c>
      <c r="D104" s="16" t="s">
        <v>31</v>
      </c>
      <c r="E104" s="16">
        <v>2006</v>
      </c>
      <c r="F104" s="16" t="s">
        <v>3</v>
      </c>
      <c r="G104" s="17" t="s">
        <v>2</v>
      </c>
      <c r="H104" s="17" t="s">
        <v>75</v>
      </c>
      <c r="I104" s="17" t="s">
        <v>65</v>
      </c>
      <c r="J104" s="17">
        <v>7</v>
      </c>
      <c r="K104" s="17">
        <v>2</v>
      </c>
      <c r="L104" s="17">
        <v>1</v>
      </c>
      <c r="M104" s="17">
        <v>0</v>
      </c>
      <c r="N104" s="16" t="str">
        <f>VLOOKUP(B104,[1]База!$H$2:$T$145,13,FALSE)</f>
        <v>вс</v>
      </c>
      <c r="O104" s="17">
        <v>6</v>
      </c>
      <c r="P104" s="2">
        <f>P102+TIMEVALUE("0:4")</f>
        <v>0.46527777777777773</v>
      </c>
    </row>
    <row r="105" spans="1:16" x14ac:dyDescent="0.25">
      <c r="A105" s="16">
        <v>97</v>
      </c>
      <c r="B105" s="17" t="s">
        <v>98</v>
      </c>
      <c r="C105" s="16">
        <v>152</v>
      </c>
      <c r="D105" s="16" t="s">
        <v>31</v>
      </c>
      <c r="E105" s="16">
        <v>2003</v>
      </c>
      <c r="F105" s="16" t="s">
        <v>3</v>
      </c>
      <c r="G105" s="17" t="s">
        <v>30</v>
      </c>
      <c r="H105" s="17" t="s">
        <v>94</v>
      </c>
      <c r="I105" s="17" t="s">
        <v>69</v>
      </c>
      <c r="J105" s="17">
        <v>8</v>
      </c>
      <c r="K105" s="17">
        <v>2</v>
      </c>
      <c r="L105" s="17">
        <v>1</v>
      </c>
      <c r="M105" s="17">
        <v>0</v>
      </c>
      <c r="N105" s="16" t="str">
        <f>VLOOKUP(B105,[1]База!$H$2:$T$145,13,FALSE)</f>
        <v>вс</v>
      </c>
      <c r="O105" s="17">
        <v>5</v>
      </c>
      <c r="P105" s="2">
        <f>P103+TIMEVALUE("0:4")</f>
        <v>0.46666666666666662</v>
      </c>
    </row>
    <row r="106" spans="1:16" x14ac:dyDescent="0.25">
      <c r="A106" s="16">
        <v>98</v>
      </c>
      <c r="B106" s="17" t="s">
        <v>23</v>
      </c>
      <c r="C106" s="16">
        <v>282</v>
      </c>
      <c r="D106" s="16">
        <v>2</v>
      </c>
      <c r="E106" s="16">
        <v>2005</v>
      </c>
      <c r="F106" s="16" t="s">
        <v>9</v>
      </c>
      <c r="G106" s="17" t="s">
        <v>18</v>
      </c>
      <c r="H106" s="17" t="s">
        <v>17</v>
      </c>
      <c r="I106" s="17" t="s">
        <v>0</v>
      </c>
      <c r="J106" s="17">
        <v>9</v>
      </c>
      <c r="K106" s="17">
        <v>2</v>
      </c>
      <c r="L106" s="17">
        <v>1</v>
      </c>
      <c r="M106" s="17">
        <v>12</v>
      </c>
      <c r="N106" s="16" t="str">
        <f>VLOOKUP(B106,[1]База!$H$2:$T$145,13,FALSE)</f>
        <v>вс</v>
      </c>
      <c r="O106" s="17">
        <v>5</v>
      </c>
      <c r="P106" s="2">
        <f>P104+TIMEVALUE("0:3")</f>
        <v>0.46736111111111106</v>
      </c>
    </row>
    <row r="107" spans="1:16" x14ac:dyDescent="0.25">
      <c r="A107" s="16">
        <v>99</v>
      </c>
      <c r="B107" s="17" t="s">
        <v>114</v>
      </c>
      <c r="C107" s="16">
        <v>121</v>
      </c>
      <c r="D107" s="16">
        <v>2</v>
      </c>
      <c r="E107" s="16">
        <v>2006</v>
      </c>
      <c r="F107" s="16" t="s">
        <v>9</v>
      </c>
      <c r="G107" s="17" t="s">
        <v>18</v>
      </c>
      <c r="H107" s="17" t="s">
        <v>49</v>
      </c>
      <c r="I107" s="17" t="s">
        <v>48</v>
      </c>
      <c r="J107" s="17">
        <v>10</v>
      </c>
      <c r="K107" s="17">
        <v>1</v>
      </c>
      <c r="L107" s="17">
        <v>1</v>
      </c>
      <c r="M107" s="17">
        <v>12</v>
      </c>
      <c r="N107" s="16" t="str">
        <f>VLOOKUP(B107,[1]База!$H$2:$T$145,13,FALSE)</f>
        <v>вс</v>
      </c>
      <c r="O107" s="17">
        <v>3</v>
      </c>
      <c r="P107" s="2">
        <f>P105+TIMEVALUE("0:3")</f>
        <v>0.46874999999999994</v>
      </c>
    </row>
    <row r="108" spans="1:16" x14ac:dyDescent="0.25">
      <c r="A108" s="16">
        <v>100</v>
      </c>
      <c r="B108" s="17" t="s">
        <v>91</v>
      </c>
      <c r="C108" s="16">
        <v>163</v>
      </c>
      <c r="D108" s="16">
        <v>2</v>
      </c>
      <c r="E108" s="16">
        <v>2006</v>
      </c>
      <c r="F108" s="16" t="s">
        <v>9</v>
      </c>
      <c r="G108" s="17" t="s">
        <v>2</v>
      </c>
      <c r="H108" s="17" t="s">
        <v>38</v>
      </c>
      <c r="I108" s="17" t="s">
        <v>37</v>
      </c>
      <c r="J108" s="17">
        <v>11</v>
      </c>
      <c r="K108" s="17">
        <v>3</v>
      </c>
      <c r="L108" s="17">
        <v>1</v>
      </c>
      <c r="M108" s="17">
        <v>12</v>
      </c>
      <c r="N108" s="16" t="str">
        <f>VLOOKUP(B108,[1]База!$H$2:$T$145,13,FALSE)</f>
        <v>вс</v>
      </c>
      <c r="O108" s="17">
        <v>8</v>
      </c>
      <c r="P108" s="2">
        <f t="shared" ref="P108:P109" si="6">P106+TIMEVALUE("0:3")</f>
        <v>0.46944444444444439</v>
      </c>
    </row>
    <row r="109" spans="1:16" x14ac:dyDescent="0.25">
      <c r="A109" s="16">
        <v>101</v>
      </c>
      <c r="B109" s="17" t="s">
        <v>168</v>
      </c>
      <c r="C109" s="16">
        <v>43</v>
      </c>
      <c r="D109" s="16">
        <v>2</v>
      </c>
      <c r="E109" s="16">
        <v>2006</v>
      </c>
      <c r="F109" s="16" t="s">
        <v>3</v>
      </c>
      <c r="G109" s="17" t="s">
        <v>2</v>
      </c>
      <c r="H109" s="17" t="s">
        <v>75</v>
      </c>
      <c r="I109" s="17" t="s">
        <v>65</v>
      </c>
      <c r="J109" s="17">
        <v>12</v>
      </c>
      <c r="K109" s="17">
        <v>3</v>
      </c>
      <c r="L109" s="17">
        <v>1</v>
      </c>
      <c r="M109" s="17">
        <v>12</v>
      </c>
      <c r="N109" s="16" t="str">
        <f>VLOOKUP(B109,[1]База!$H$2:$T$145,13,FALSE)</f>
        <v>вс</v>
      </c>
      <c r="O109" s="17">
        <v>6</v>
      </c>
      <c r="P109" s="2">
        <f t="shared" si="6"/>
        <v>0.47083333333333327</v>
      </c>
    </row>
    <row r="110" spans="1:16" x14ac:dyDescent="0.25">
      <c r="A110" s="16">
        <v>102</v>
      </c>
      <c r="B110" s="17" t="s">
        <v>97</v>
      </c>
      <c r="C110" s="16">
        <v>153</v>
      </c>
      <c r="D110" s="16" t="s">
        <v>31</v>
      </c>
      <c r="E110" s="16">
        <v>2003</v>
      </c>
      <c r="F110" s="16" t="s">
        <v>9</v>
      </c>
      <c r="G110" s="17" t="s">
        <v>30</v>
      </c>
      <c r="H110" s="17" t="s">
        <v>94</v>
      </c>
      <c r="I110" s="17" t="s">
        <v>69</v>
      </c>
      <c r="J110" s="17">
        <v>13</v>
      </c>
      <c r="K110" s="17">
        <v>3</v>
      </c>
      <c r="L110" s="17">
        <v>1</v>
      </c>
      <c r="M110" s="17">
        <v>0</v>
      </c>
      <c r="N110" s="16" t="str">
        <f>VLOOKUP(B110,[1]База!$H$2:$T$145,13,FALSE)</f>
        <v>вс</v>
      </c>
      <c r="O110" s="17">
        <v>5</v>
      </c>
      <c r="P110" s="2">
        <f>P108+TIMEVALUE("0:4")</f>
        <v>0.47222222222222215</v>
      </c>
    </row>
    <row r="111" spans="1:16" x14ac:dyDescent="0.25">
      <c r="A111" s="16">
        <v>103</v>
      </c>
      <c r="B111" s="17" t="s">
        <v>22</v>
      </c>
      <c r="C111" s="16">
        <v>283</v>
      </c>
      <c r="D111" s="16" t="s">
        <v>4</v>
      </c>
      <c r="E111" s="16">
        <v>2005</v>
      </c>
      <c r="F111" s="16" t="s">
        <v>9</v>
      </c>
      <c r="G111" s="17" t="s">
        <v>18</v>
      </c>
      <c r="H111" s="17" t="s">
        <v>17</v>
      </c>
      <c r="I111" s="17" t="s">
        <v>0</v>
      </c>
      <c r="J111" s="17">
        <v>14</v>
      </c>
      <c r="K111" s="17">
        <v>3</v>
      </c>
      <c r="L111" s="17">
        <v>1</v>
      </c>
      <c r="M111" s="17">
        <v>4</v>
      </c>
      <c r="N111" s="16" t="str">
        <f>VLOOKUP(B111,[1]База!$H$2:$T$145,13,FALSE)</f>
        <v>вс</v>
      </c>
      <c r="O111" s="17">
        <v>5</v>
      </c>
      <c r="P111" s="2">
        <f>P109+TIMEVALUE("0:4")</f>
        <v>0.47361111111111104</v>
      </c>
    </row>
    <row r="112" spans="1:16" x14ac:dyDescent="0.25">
      <c r="A112" s="16">
        <v>104</v>
      </c>
      <c r="B112" s="17" t="s">
        <v>113</v>
      </c>
      <c r="C112" s="16">
        <v>122</v>
      </c>
      <c r="D112" s="16">
        <v>2</v>
      </c>
      <c r="E112" s="16">
        <v>2006</v>
      </c>
      <c r="F112" s="16" t="s">
        <v>9</v>
      </c>
      <c r="G112" s="17" t="s">
        <v>18</v>
      </c>
      <c r="H112" s="17" t="s">
        <v>49</v>
      </c>
      <c r="I112" s="17" t="s">
        <v>48</v>
      </c>
      <c r="J112" s="17">
        <v>15</v>
      </c>
      <c r="K112" s="17">
        <v>2</v>
      </c>
      <c r="L112" s="17">
        <v>1</v>
      </c>
      <c r="M112" s="17">
        <v>12</v>
      </c>
      <c r="N112" s="16" t="str">
        <f>VLOOKUP(B112,[1]База!$H$2:$T$145,13,FALSE)</f>
        <v>вс</v>
      </c>
      <c r="O112" s="17">
        <v>3</v>
      </c>
      <c r="P112" s="2">
        <f>P110+TIMEVALUE("0:3")</f>
        <v>0.47430555555555548</v>
      </c>
    </row>
    <row r="113" spans="1:16" x14ac:dyDescent="0.25">
      <c r="A113" s="16">
        <v>105</v>
      </c>
      <c r="B113" s="17" t="s">
        <v>90</v>
      </c>
      <c r="C113" s="16">
        <v>164</v>
      </c>
      <c r="D113" s="16" t="s">
        <v>31</v>
      </c>
      <c r="E113" s="16">
        <v>2007</v>
      </c>
      <c r="F113" s="16" t="s">
        <v>3</v>
      </c>
      <c r="G113" s="17" t="s">
        <v>2</v>
      </c>
      <c r="H113" s="17" t="s">
        <v>38</v>
      </c>
      <c r="I113" s="17" t="s">
        <v>37</v>
      </c>
      <c r="J113" s="17">
        <v>16</v>
      </c>
      <c r="K113" s="17">
        <v>4</v>
      </c>
      <c r="L113" s="17">
        <v>1</v>
      </c>
      <c r="M113" s="17">
        <v>0</v>
      </c>
      <c r="N113" s="16" t="str">
        <f>VLOOKUP(B113,[1]База!$H$2:$T$145,13,FALSE)</f>
        <v>вс</v>
      </c>
      <c r="O113" s="17">
        <v>8</v>
      </c>
      <c r="P113" s="2">
        <f>P111+TIMEVALUE("0:3")</f>
        <v>0.47569444444444436</v>
      </c>
    </row>
    <row r="114" spans="1:16" x14ac:dyDescent="0.25">
      <c r="A114" s="16">
        <v>106</v>
      </c>
      <c r="B114" s="17" t="s">
        <v>167</v>
      </c>
      <c r="C114" s="16">
        <v>44</v>
      </c>
      <c r="D114" s="16">
        <v>2</v>
      </c>
      <c r="E114" s="16">
        <v>2005</v>
      </c>
      <c r="F114" s="16" t="s">
        <v>3</v>
      </c>
      <c r="G114" s="17" t="s">
        <v>18</v>
      </c>
      <c r="H114" s="17" t="s">
        <v>75</v>
      </c>
      <c r="I114" s="17" t="s">
        <v>65</v>
      </c>
      <c r="J114" s="17">
        <v>17</v>
      </c>
      <c r="K114" s="17">
        <v>4</v>
      </c>
      <c r="L114" s="17">
        <v>1</v>
      </c>
      <c r="M114" s="17">
        <v>12</v>
      </c>
      <c r="N114" s="16" t="str">
        <f>VLOOKUP(B114,[1]База!$H$2:$T$145,13,FALSE)</f>
        <v>вс</v>
      </c>
      <c r="O114" s="17">
        <v>6</v>
      </c>
      <c r="P114" s="2">
        <f t="shared" ref="P114:P115" si="7">P112+TIMEVALUE("0:3")</f>
        <v>0.47638888888888881</v>
      </c>
    </row>
    <row r="115" spans="1:16" x14ac:dyDescent="0.25">
      <c r="A115" s="16">
        <v>107</v>
      </c>
      <c r="B115" s="17" t="s">
        <v>96</v>
      </c>
      <c r="C115" s="16">
        <v>154</v>
      </c>
      <c r="D115" s="16" t="s">
        <v>31</v>
      </c>
      <c r="E115" s="16">
        <v>1996</v>
      </c>
      <c r="F115" s="16" t="s">
        <v>9</v>
      </c>
      <c r="G115" s="17" t="s">
        <v>30</v>
      </c>
      <c r="H115" s="17" t="s">
        <v>94</v>
      </c>
      <c r="I115" s="17" t="s">
        <v>69</v>
      </c>
      <c r="J115" s="17">
        <v>18</v>
      </c>
      <c r="K115" s="17">
        <v>4</v>
      </c>
      <c r="L115" s="17">
        <v>1</v>
      </c>
      <c r="M115" s="17">
        <v>0</v>
      </c>
      <c r="N115" s="16" t="str">
        <f>VLOOKUP(B115,[1]База!$H$2:$T$145,13,FALSE)</f>
        <v>вс</v>
      </c>
      <c r="O115" s="17">
        <v>5</v>
      </c>
      <c r="P115" s="2">
        <f t="shared" si="7"/>
        <v>0.47777777777777769</v>
      </c>
    </row>
    <row r="116" spans="1:16" x14ac:dyDescent="0.25">
      <c r="A116" s="16">
        <v>108</v>
      </c>
      <c r="B116" s="17" t="s">
        <v>21</v>
      </c>
      <c r="C116" s="16">
        <v>284</v>
      </c>
      <c r="D116" s="16" t="s">
        <v>20</v>
      </c>
      <c r="E116" s="16">
        <v>2006</v>
      </c>
      <c r="F116" s="16" t="s">
        <v>9</v>
      </c>
      <c r="G116" s="17" t="s">
        <v>2</v>
      </c>
      <c r="H116" s="17" t="s">
        <v>17</v>
      </c>
      <c r="I116" s="17" t="s">
        <v>0</v>
      </c>
      <c r="J116" s="17">
        <v>19</v>
      </c>
      <c r="K116" s="17">
        <v>4</v>
      </c>
      <c r="L116" s="17">
        <v>1</v>
      </c>
      <c r="M116" s="17">
        <v>1.2</v>
      </c>
      <c r="N116" s="16" t="str">
        <f>VLOOKUP(B116,[1]База!$H$2:$T$145,13,FALSE)</f>
        <v>вс</v>
      </c>
      <c r="O116" s="17">
        <v>5</v>
      </c>
      <c r="P116" s="2">
        <f>P114+TIMEVALUE("0:4")</f>
        <v>0.47916666666666657</v>
      </c>
    </row>
    <row r="117" spans="1:16" x14ac:dyDescent="0.25">
      <c r="A117" s="16">
        <v>109</v>
      </c>
      <c r="B117" s="17" t="s">
        <v>112</v>
      </c>
      <c r="C117" s="16">
        <v>123</v>
      </c>
      <c r="D117" s="16">
        <v>2</v>
      </c>
      <c r="E117" s="16">
        <v>2006</v>
      </c>
      <c r="F117" s="16" t="s">
        <v>9</v>
      </c>
      <c r="G117" s="17" t="s">
        <v>18</v>
      </c>
      <c r="H117" s="17" t="s">
        <v>49</v>
      </c>
      <c r="I117" s="17" t="s">
        <v>48</v>
      </c>
      <c r="J117" s="17">
        <v>20</v>
      </c>
      <c r="K117" s="17">
        <v>3</v>
      </c>
      <c r="L117" s="17">
        <v>1</v>
      </c>
      <c r="M117" s="17">
        <v>12</v>
      </c>
      <c r="N117" s="16" t="str">
        <f>VLOOKUP(B117,[1]База!$H$2:$T$145,13,FALSE)</f>
        <v>вс</v>
      </c>
      <c r="O117" s="17">
        <v>3</v>
      </c>
      <c r="P117" s="2">
        <f>P115+TIMEVALUE("0:4")</f>
        <v>0.48055555555555546</v>
      </c>
    </row>
    <row r="118" spans="1:16" x14ac:dyDescent="0.25">
      <c r="A118" s="16">
        <v>110</v>
      </c>
      <c r="B118" s="17" t="s">
        <v>89</v>
      </c>
      <c r="C118" s="16">
        <v>165</v>
      </c>
      <c r="D118" s="16" t="s">
        <v>20</v>
      </c>
      <c r="E118" s="16">
        <v>2006</v>
      </c>
      <c r="F118" s="16" t="s">
        <v>3</v>
      </c>
      <c r="G118" s="17" t="s">
        <v>2</v>
      </c>
      <c r="H118" s="17" t="s">
        <v>38</v>
      </c>
      <c r="I118" s="17" t="s">
        <v>37</v>
      </c>
      <c r="J118" s="17">
        <v>21</v>
      </c>
      <c r="K118" s="17">
        <v>5</v>
      </c>
      <c r="L118" s="17">
        <v>1</v>
      </c>
      <c r="M118" s="17">
        <v>1.2</v>
      </c>
      <c r="N118" s="16" t="str">
        <f>VLOOKUP(B118,[1]База!$H$2:$T$145,13,FALSE)</f>
        <v>вс</v>
      </c>
      <c r="O118" s="17">
        <v>8</v>
      </c>
      <c r="P118" s="2">
        <f>P116+TIMEVALUE("0:3")</f>
        <v>0.4812499999999999</v>
      </c>
    </row>
    <row r="119" spans="1:16" x14ac:dyDescent="0.25">
      <c r="A119" s="16">
        <v>111</v>
      </c>
      <c r="B119" s="17" t="s">
        <v>166</v>
      </c>
      <c r="C119" s="16">
        <v>45</v>
      </c>
      <c r="D119" s="16">
        <v>2</v>
      </c>
      <c r="E119" s="16">
        <v>2004</v>
      </c>
      <c r="F119" s="16" t="s">
        <v>3</v>
      </c>
      <c r="G119" s="17" t="s">
        <v>18</v>
      </c>
      <c r="H119" s="17" t="s">
        <v>75</v>
      </c>
      <c r="I119" s="17" t="s">
        <v>65</v>
      </c>
      <c r="J119" s="17">
        <v>22</v>
      </c>
      <c r="K119" s="17">
        <v>5</v>
      </c>
      <c r="L119" s="17">
        <v>1</v>
      </c>
      <c r="M119" s="17">
        <v>12</v>
      </c>
      <c r="N119" s="16" t="str">
        <f>VLOOKUP(B119,[1]База!$H$2:$T$145,13,FALSE)</f>
        <v>вс</v>
      </c>
      <c r="O119" s="17">
        <v>6</v>
      </c>
      <c r="P119" s="2">
        <f>P117+TIMEVALUE("0:3")</f>
        <v>0.48263888888888878</v>
      </c>
    </row>
    <row r="120" spans="1:16" x14ac:dyDescent="0.25">
      <c r="A120" s="16">
        <v>112</v>
      </c>
      <c r="B120" s="17" t="s">
        <v>95</v>
      </c>
      <c r="C120" s="16">
        <v>155</v>
      </c>
      <c r="D120" s="16" t="s">
        <v>31</v>
      </c>
      <c r="E120" s="16">
        <v>1996</v>
      </c>
      <c r="F120" s="16" t="s">
        <v>9</v>
      </c>
      <c r="G120" s="17" t="s">
        <v>30</v>
      </c>
      <c r="H120" s="17" t="s">
        <v>94</v>
      </c>
      <c r="I120" s="17" t="s">
        <v>69</v>
      </c>
      <c r="J120" s="17">
        <v>23</v>
      </c>
      <c r="K120" s="17">
        <v>5</v>
      </c>
      <c r="L120" s="17">
        <v>1</v>
      </c>
      <c r="M120" s="17">
        <v>0</v>
      </c>
      <c r="N120" s="16" t="str">
        <f>VLOOKUP(B120,[1]База!$H$2:$T$145,13,FALSE)</f>
        <v>вс</v>
      </c>
      <c r="O120" s="17">
        <v>5</v>
      </c>
      <c r="P120" s="2">
        <f t="shared" ref="P120:P121" si="8">P118+TIMEVALUE("0:3")</f>
        <v>0.48333333333333323</v>
      </c>
    </row>
    <row r="121" spans="1:16" x14ac:dyDescent="0.25">
      <c r="A121" s="16">
        <v>113</v>
      </c>
      <c r="B121" s="17" t="s">
        <v>19</v>
      </c>
      <c r="C121" s="16">
        <v>285</v>
      </c>
      <c r="D121" s="16">
        <v>2</v>
      </c>
      <c r="E121" s="16">
        <v>2005</v>
      </c>
      <c r="F121" s="16" t="s">
        <v>9</v>
      </c>
      <c r="G121" s="17" t="s">
        <v>18</v>
      </c>
      <c r="H121" s="17" t="s">
        <v>17</v>
      </c>
      <c r="I121" s="17" t="s">
        <v>0</v>
      </c>
      <c r="J121" s="17">
        <v>24</v>
      </c>
      <c r="K121" s="17">
        <v>5</v>
      </c>
      <c r="L121" s="17">
        <v>1</v>
      </c>
      <c r="M121" s="17">
        <v>12</v>
      </c>
      <c r="N121" s="16" t="str">
        <f>VLOOKUP(B121,[1]База!$H$2:$T$145,13,FALSE)</f>
        <v>вс</v>
      </c>
      <c r="O121" s="17">
        <v>5</v>
      </c>
      <c r="P121" s="2">
        <f t="shared" si="8"/>
        <v>0.48472222222222211</v>
      </c>
    </row>
    <row r="122" spans="1:16" x14ac:dyDescent="0.25">
      <c r="A122" s="16">
        <v>114</v>
      </c>
      <c r="B122" s="17" t="s">
        <v>15</v>
      </c>
      <c r="C122" s="16">
        <v>300</v>
      </c>
      <c r="D122" s="16" t="s">
        <v>4</v>
      </c>
      <c r="E122" s="16">
        <v>2006</v>
      </c>
      <c r="F122" s="16" t="s">
        <v>3</v>
      </c>
      <c r="G122" s="17" t="s">
        <v>2</v>
      </c>
      <c r="H122" s="17" t="s">
        <v>1</v>
      </c>
      <c r="I122" s="17" t="s">
        <v>0</v>
      </c>
      <c r="J122" s="17">
        <v>25</v>
      </c>
      <c r="K122" s="17">
        <v>10</v>
      </c>
      <c r="L122" s="17">
        <v>1</v>
      </c>
      <c r="M122" s="17">
        <v>4</v>
      </c>
      <c r="N122" s="16" t="str">
        <f>VLOOKUP(B122,[1]База!$H$2:$T$145,13,FALSE)</f>
        <v>вс</v>
      </c>
      <c r="O122" s="17">
        <v>4</v>
      </c>
      <c r="P122" s="2">
        <f>P120+TIMEVALUE("0:4")</f>
        <v>0.48611111111111099</v>
      </c>
    </row>
    <row r="123" spans="1:16" x14ac:dyDescent="0.25">
      <c r="A123" s="16">
        <v>115</v>
      </c>
      <c r="B123" s="17" t="s">
        <v>88</v>
      </c>
      <c r="C123" s="16">
        <v>166</v>
      </c>
      <c r="D123" s="16">
        <v>2</v>
      </c>
      <c r="E123" s="16">
        <v>2006</v>
      </c>
      <c r="F123" s="16" t="s">
        <v>3</v>
      </c>
      <c r="G123" s="17" t="s">
        <v>2</v>
      </c>
      <c r="H123" s="17" t="s">
        <v>38</v>
      </c>
      <c r="I123" s="17" t="s">
        <v>37</v>
      </c>
      <c r="J123" s="17">
        <v>26</v>
      </c>
      <c r="K123" s="17">
        <v>6</v>
      </c>
      <c r="L123" s="17">
        <v>1</v>
      </c>
      <c r="M123" s="17">
        <v>12</v>
      </c>
      <c r="N123" s="16" t="str">
        <f>VLOOKUP(B123,[1]База!$H$2:$T$145,13,FALSE)</f>
        <v>вс</v>
      </c>
      <c r="O123" s="17">
        <v>8</v>
      </c>
      <c r="P123" s="2">
        <f>P121+TIMEVALUE("0:4")</f>
        <v>0.48749999999999988</v>
      </c>
    </row>
    <row r="124" spans="1:16" x14ac:dyDescent="0.25">
      <c r="A124" s="16">
        <v>116</v>
      </c>
      <c r="B124" s="17" t="s">
        <v>165</v>
      </c>
      <c r="C124" s="16">
        <v>46</v>
      </c>
      <c r="D124" s="16">
        <v>2</v>
      </c>
      <c r="E124" s="16">
        <v>2004</v>
      </c>
      <c r="F124" s="16" t="s">
        <v>3</v>
      </c>
      <c r="G124" s="17" t="s">
        <v>18</v>
      </c>
      <c r="H124" s="17" t="s">
        <v>75</v>
      </c>
      <c r="I124" s="17" t="s">
        <v>65</v>
      </c>
      <c r="J124" s="17">
        <v>27</v>
      </c>
      <c r="K124" s="17">
        <v>6</v>
      </c>
      <c r="L124" s="17">
        <v>1</v>
      </c>
      <c r="M124" s="17">
        <v>12</v>
      </c>
      <c r="N124" s="16" t="str">
        <f>VLOOKUP(B124,[1]База!$H$2:$T$145,13,FALSE)</f>
        <v>вс</v>
      </c>
      <c r="O124" s="17">
        <v>6</v>
      </c>
      <c r="P124" s="2">
        <f>P122+TIMEVALUE("0:3")</f>
        <v>0.48819444444444432</v>
      </c>
    </row>
    <row r="125" spans="1:16" x14ac:dyDescent="0.25">
      <c r="A125" s="16">
        <v>117</v>
      </c>
      <c r="B125" s="17" t="s">
        <v>188</v>
      </c>
      <c r="C125" s="16">
        <v>11</v>
      </c>
      <c r="D125" s="16" t="s">
        <v>31</v>
      </c>
      <c r="E125" s="16">
        <v>2002</v>
      </c>
      <c r="F125" s="16" t="s">
        <v>3</v>
      </c>
      <c r="G125" s="17" t="s">
        <v>30</v>
      </c>
      <c r="H125" s="17" t="s">
        <v>185</v>
      </c>
      <c r="I125" s="17" t="s">
        <v>126</v>
      </c>
      <c r="J125" s="17">
        <v>28</v>
      </c>
      <c r="K125" s="17">
        <v>1</v>
      </c>
      <c r="L125" s="17">
        <v>1</v>
      </c>
      <c r="M125" s="17">
        <v>0</v>
      </c>
      <c r="N125" s="16" t="str">
        <f>VLOOKUP(B125,[1]База!$H$2:$T$145,13,FALSE)</f>
        <v>вс</v>
      </c>
      <c r="O125" s="17">
        <v>3</v>
      </c>
      <c r="P125" s="2">
        <f>P123+TIMEVALUE("0:3")</f>
        <v>0.4895833333333332</v>
      </c>
    </row>
    <row r="126" spans="1:16" x14ac:dyDescent="0.25">
      <c r="A126" s="16">
        <v>118</v>
      </c>
      <c r="B126" s="17" t="s">
        <v>162</v>
      </c>
      <c r="C126" s="16">
        <v>61</v>
      </c>
      <c r="D126" s="16" t="s">
        <v>4</v>
      </c>
      <c r="E126" s="16">
        <v>2007</v>
      </c>
      <c r="F126" s="16" t="s">
        <v>9</v>
      </c>
      <c r="G126" s="17" t="s">
        <v>2</v>
      </c>
      <c r="H126" s="17" t="s">
        <v>42</v>
      </c>
      <c r="I126" s="17" t="s">
        <v>41</v>
      </c>
      <c r="J126" s="17">
        <v>29</v>
      </c>
      <c r="K126" s="17">
        <v>1</v>
      </c>
      <c r="L126" s="17">
        <v>1</v>
      </c>
      <c r="M126" s="17">
        <v>4</v>
      </c>
      <c r="N126" s="16" t="str">
        <f>VLOOKUP(B126,[1]База!$H$2:$T$145,13,FALSE)</f>
        <v>вс</v>
      </c>
      <c r="O126" s="17">
        <v>3</v>
      </c>
      <c r="P126" s="2">
        <f t="shared" ref="P126:P127" si="9">P124+TIMEVALUE("0:3")</f>
        <v>0.49027777777777765</v>
      </c>
    </row>
    <row r="127" spans="1:16" x14ac:dyDescent="0.25">
      <c r="A127" s="16">
        <v>119</v>
      </c>
      <c r="B127" s="17" t="s">
        <v>16</v>
      </c>
      <c r="C127" s="16">
        <v>291</v>
      </c>
      <c r="D127" s="16">
        <v>2</v>
      </c>
      <c r="E127" s="16">
        <v>2006</v>
      </c>
      <c r="F127" s="16" t="s">
        <v>9</v>
      </c>
      <c r="G127" s="17" t="s">
        <v>2</v>
      </c>
      <c r="H127" s="17" t="s">
        <v>1</v>
      </c>
      <c r="I127" s="17" t="s">
        <v>0</v>
      </c>
      <c r="J127" s="17">
        <v>30</v>
      </c>
      <c r="K127" s="17">
        <v>1</v>
      </c>
      <c r="L127" s="17">
        <v>1</v>
      </c>
      <c r="M127" s="17">
        <v>12</v>
      </c>
      <c r="N127" s="16" t="str">
        <f>VLOOKUP(B127,[1]База!$H$2:$T$145,13,FALSE)</f>
        <v>вс</v>
      </c>
      <c r="O127" s="17">
        <v>4</v>
      </c>
      <c r="P127" s="2">
        <f t="shared" si="9"/>
        <v>0.49166666666666653</v>
      </c>
    </row>
    <row r="128" spans="1:16" x14ac:dyDescent="0.25">
      <c r="A128" s="16">
        <v>120</v>
      </c>
      <c r="B128" s="17" t="s">
        <v>87</v>
      </c>
      <c r="C128" s="16">
        <v>167</v>
      </c>
      <c r="D128" s="16" t="s">
        <v>4</v>
      </c>
      <c r="E128" s="16">
        <v>2008</v>
      </c>
      <c r="F128" s="16" t="s">
        <v>3</v>
      </c>
      <c r="G128" s="17" t="s">
        <v>2</v>
      </c>
      <c r="H128" s="17" t="s">
        <v>38</v>
      </c>
      <c r="I128" s="17" t="s">
        <v>37</v>
      </c>
      <c r="J128" s="17">
        <v>31</v>
      </c>
      <c r="K128" s="17">
        <v>7</v>
      </c>
      <c r="L128" s="17">
        <v>1</v>
      </c>
      <c r="M128" s="17">
        <v>4</v>
      </c>
      <c r="N128" s="16" t="str">
        <f>VLOOKUP(B128,[1]База!$H$2:$T$145,13,FALSE)</f>
        <v>вс</v>
      </c>
      <c r="O128" s="17">
        <v>8</v>
      </c>
      <c r="P128" s="2">
        <f>P126+TIMEVALUE("0:4")</f>
        <v>0.49305555555555541</v>
      </c>
    </row>
    <row r="129" spans="1:16" x14ac:dyDescent="0.25">
      <c r="A129" s="16">
        <v>121</v>
      </c>
      <c r="B129" s="17" t="s">
        <v>136</v>
      </c>
      <c r="C129" s="16">
        <v>110</v>
      </c>
      <c r="D129" s="16">
        <v>2</v>
      </c>
      <c r="E129" s="16">
        <v>2007</v>
      </c>
      <c r="F129" s="16" t="s">
        <v>3</v>
      </c>
      <c r="G129" s="17" t="s">
        <v>2</v>
      </c>
      <c r="H129" s="17" t="s">
        <v>127</v>
      </c>
      <c r="I129" s="17" t="s">
        <v>126</v>
      </c>
      <c r="J129" s="17">
        <v>32</v>
      </c>
      <c r="K129" s="17">
        <v>10</v>
      </c>
      <c r="L129" s="17">
        <v>1</v>
      </c>
      <c r="M129" s="17">
        <v>12</v>
      </c>
      <c r="N129" s="16" t="str">
        <f>VLOOKUP(B129,[1]База!$H$2:$T$145,13,FALSE)</f>
        <v>вс</v>
      </c>
      <c r="O129" s="17">
        <v>3</v>
      </c>
      <c r="P129" s="2">
        <f>P127+TIMEVALUE("0:4")</f>
        <v>0.4944444444444443</v>
      </c>
    </row>
    <row r="130" spans="1:16" x14ac:dyDescent="0.25">
      <c r="A130" s="16">
        <v>122</v>
      </c>
      <c r="B130" s="17" t="s">
        <v>187</v>
      </c>
      <c r="C130" s="16">
        <v>12</v>
      </c>
      <c r="D130" s="16" t="s">
        <v>31</v>
      </c>
      <c r="E130" s="16">
        <v>2003</v>
      </c>
      <c r="F130" s="16" t="s">
        <v>3</v>
      </c>
      <c r="G130" s="17" t="s">
        <v>30</v>
      </c>
      <c r="H130" s="17" t="s">
        <v>185</v>
      </c>
      <c r="I130" s="17" t="s">
        <v>126</v>
      </c>
      <c r="J130" s="17">
        <v>33</v>
      </c>
      <c r="K130" s="17">
        <v>2</v>
      </c>
      <c r="L130" s="17">
        <v>1</v>
      </c>
      <c r="M130" s="17">
        <v>0</v>
      </c>
      <c r="N130" s="16" t="str">
        <f>VLOOKUP(B130,[1]База!$H$2:$T$145,13,FALSE)</f>
        <v>вс</v>
      </c>
      <c r="O130" s="17">
        <v>3</v>
      </c>
      <c r="P130" s="2">
        <f>P128+TIMEVALUE("0:3")</f>
        <v>0.49513888888888874</v>
      </c>
    </row>
    <row r="131" spans="1:16" x14ac:dyDescent="0.25">
      <c r="A131" s="16">
        <v>123</v>
      </c>
      <c r="B131" s="17" t="s">
        <v>160</v>
      </c>
      <c r="C131" s="16">
        <v>62</v>
      </c>
      <c r="D131" s="16" t="s">
        <v>31</v>
      </c>
      <c r="E131" s="16">
        <v>2006</v>
      </c>
      <c r="F131" s="16" t="s">
        <v>9</v>
      </c>
      <c r="G131" s="17" t="s">
        <v>2</v>
      </c>
      <c r="H131" s="17" t="s">
        <v>42</v>
      </c>
      <c r="I131" s="17" t="s">
        <v>41</v>
      </c>
      <c r="J131" s="17">
        <v>34</v>
      </c>
      <c r="K131" s="17">
        <v>2</v>
      </c>
      <c r="L131" s="17">
        <v>1</v>
      </c>
      <c r="M131" s="17">
        <v>0</v>
      </c>
      <c r="N131" s="16" t="str">
        <f>VLOOKUP(B131,[1]База!$H$2:$T$145,13,FALSE)</f>
        <v>вс</v>
      </c>
      <c r="O131" s="17">
        <v>3</v>
      </c>
      <c r="P131" s="2">
        <f>P129+TIMEVALUE("0:3")</f>
        <v>0.49652777777777762</v>
      </c>
    </row>
    <row r="132" spans="1:16" x14ac:dyDescent="0.25">
      <c r="A132" s="16">
        <v>124</v>
      </c>
      <c r="B132" s="17" t="s">
        <v>5</v>
      </c>
      <c r="C132" s="16">
        <v>299</v>
      </c>
      <c r="D132" s="16" t="s">
        <v>4</v>
      </c>
      <c r="E132" s="16">
        <v>2007</v>
      </c>
      <c r="F132" s="16" t="s">
        <v>3</v>
      </c>
      <c r="G132" s="17" t="s">
        <v>2</v>
      </c>
      <c r="H132" s="17" t="s">
        <v>1</v>
      </c>
      <c r="I132" s="17" t="s">
        <v>0</v>
      </c>
      <c r="J132" s="17">
        <v>35</v>
      </c>
      <c r="K132" s="17">
        <v>9</v>
      </c>
      <c r="L132" s="17">
        <v>1</v>
      </c>
      <c r="M132" s="17">
        <v>4</v>
      </c>
      <c r="N132" s="16" t="str">
        <f>VLOOKUP(B132,[1]База!$H$2:$T$145,13,FALSE)</f>
        <v>вс</v>
      </c>
      <c r="O132" s="17">
        <v>4</v>
      </c>
      <c r="P132" s="2">
        <f t="shared" ref="P132:P133" si="10">P130+TIMEVALUE("0:3")</f>
        <v>0.49722222222222207</v>
      </c>
    </row>
    <row r="133" spans="1:16" x14ac:dyDescent="0.25">
      <c r="A133" s="16">
        <v>125</v>
      </c>
      <c r="B133" s="17" t="s">
        <v>86</v>
      </c>
      <c r="C133" s="16">
        <v>168</v>
      </c>
      <c r="D133" s="16" t="s">
        <v>20</v>
      </c>
      <c r="E133" s="16">
        <v>2006</v>
      </c>
      <c r="F133" s="16" t="s">
        <v>3</v>
      </c>
      <c r="G133" s="17" t="s">
        <v>2</v>
      </c>
      <c r="H133" s="17" t="s">
        <v>38</v>
      </c>
      <c r="I133" s="17" t="s">
        <v>37</v>
      </c>
      <c r="J133" s="17">
        <v>36</v>
      </c>
      <c r="K133" s="17">
        <v>8</v>
      </c>
      <c r="L133" s="17">
        <v>1</v>
      </c>
      <c r="M133" s="17">
        <v>1.2</v>
      </c>
      <c r="N133" s="16" t="str">
        <f>VLOOKUP(B133,[1]База!$H$2:$T$145,13,FALSE)</f>
        <v>вс</v>
      </c>
      <c r="O133" s="17">
        <v>8</v>
      </c>
      <c r="P133" s="2">
        <f t="shared" si="10"/>
        <v>0.49861111111111095</v>
      </c>
    </row>
    <row r="134" spans="1:16" x14ac:dyDescent="0.25">
      <c r="A134" s="16">
        <v>126</v>
      </c>
      <c r="B134" s="17" t="s">
        <v>129</v>
      </c>
      <c r="C134" s="16">
        <v>108</v>
      </c>
      <c r="D134" s="16">
        <v>1</v>
      </c>
      <c r="E134" s="16">
        <v>2006</v>
      </c>
      <c r="F134" s="16" t="s">
        <v>9</v>
      </c>
      <c r="G134" s="17" t="s">
        <v>2</v>
      </c>
      <c r="H134" s="17" t="s">
        <v>127</v>
      </c>
      <c r="I134" s="17" t="s">
        <v>126</v>
      </c>
      <c r="J134" s="17">
        <v>37</v>
      </c>
      <c r="K134" s="17">
        <v>8</v>
      </c>
      <c r="L134" s="17">
        <v>1</v>
      </c>
      <c r="M134" s="17">
        <v>40</v>
      </c>
      <c r="N134" s="16" t="str">
        <f>VLOOKUP(B134,[1]База!$H$2:$T$145,13,FALSE)</f>
        <v>вс</v>
      </c>
      <c r="O134" s="17">
        <v>3</v>
      </c>
      <c r="P134" s="2">
        <f>P132+TIMEVALUE("0:4")</f>
        <v>0.49999999999999983</v>
      </c>
    </row>
    <row r="135" spans="1:16" x14ac:dyDescent="0.25">
      <c r="A135" s="16">
        <v>127</v>
      </c>
      <c r="B135" s="17" t="s">
        <v>186</v>
      </c>
      <c r="C135" s="16">
        <v>13</v>
      </c>
      <c r="D135" s="16" t="s">
        <v>31</v>
      </c>
      <c r="E135" s="16">
        <v>2004</v>
      </c>
      <c r="F135" s="16" t="s">
        <v>3</v>
      </c>
      <c r="G135" s="17" t="s">
        <v>18</v>
      </c>
      <c r="H135" s="17" t="s">
        <v>185</v>
      </c>
      <c r="I135" s="17" t="s">
        <v>126</v>
      </c>
      <c r="J135" s="17">
        <v>38</v>
      </c>
      <c r="K135" s="17">
        <v>3</v>
      </c>
      <c r="L135" s="17">
        <v>1</v>
      </c>
      <c r="M135" s="17">
        <v>0</v>
      </c>
      <c r="N135" s="16" t="str">
        <f>VLOOKUP(B135,[1]База!$H$2:$T$145,13,FALSE)</f>
        <v>вс</v>
      </c>
      <c r="O135" s="17">
        <v>3</v>
      </c>
      <c r="P135" s="2">
        <f>P133+TIMEVALUE("0:4")</f>
        <v>0.50138888888888877</v>
      </c>
    </row>
    <row r="136" spans="1:16" x14ac:dyDescent="0.25">
      <c r="A136" s="16">
        <v>128</v>
      </c>
      <c r="B136" s="17" t="s">
        <v>159</v>
      </c>
      <c r="C136" s="16">
        <v>63</v>
      </c>
      <c r="D136" s="16" t="s">
        <v>31</v>
      </c>
      <c r="E136" s="16">
        <v>2007</v>
      </c>
      <c r="F136" s="16" t="s">
        <v>3</v>
      </c>
      <c r="G136" s="17" t="s">
        <v>2</v>
      </c>
      <c r="H136" s="17" t="s">
        <v>42</v>
      </c>
      <c r="I136" s="17" t="s">
        <v>41</v>
      </c>
      <c r="J136" s="17">
        <v>39</v>
      </c>
      <c r="K136" s="17">
        <v>3</v>
      </c>
      <c r="L136" s="17">
        <v>1</v>
      </c>
      <c r="M136" s="17">
        <v>0</v>
      </c>
      <c r="N136" s="16" t="str">
        <f>VLOOKUP(B136,[1]База!$H$2:$T$145,13,FALSE)</f>
        <v>вс</v>
      </c>
      <c r="O136" s="17">
        <v>3</v>
      </c>
      <c r="P136" s="2">
        <f>P134+TIMEVALUE("0:3")</f>
        <v>0.50208333333333321</v>
      </c>
    </row>
    <row r="137" spans="1:16" x14ac:dyDescent="0.25">
      <c r="A137" s="16">
        <v>129</v>
      </c>
      <c r="B137" s="17" t="s">
        <v>7</v>
      </c>
      <c r="C137" s="16">
        <v>297</v>
      </c>
      <c r="D137" s="16">
        <v>2</v>
      </c>
      <c r="E137" s="16">
        <v>2006</v>
      </c>
      <c r="F137" s="16" t="s">
        <v>3</v>
      </c>
      <c r="G137" s="17" t="s">
        <v>2</v>
      </c>
      <c r="H137" s="17" t="s">
        <v>1</v>
      </c>
      <c r="I137" s="17" t="s">
        <v>0</v>
      </c>
      <c r="J137" s="17">
        <v>40</v>
      </c>
      <c r="K137" s="17">
        <v>7</v>
      </c>
      <c r="L137" s="17">
        <v>1</v>
      </c>
      <c r="M137" s="17">
        <v>12</v>
      </c>
      <c r="N137" s="16" t="str">
        <f>VLOOKUP(B137,[1]База!$H$2:$T$145,13,FALSE)</f>
        <v>вс</v>
      </c>
      <c r="O137" s="17">
        <v>4</v>
      </c>
      <c r="P137" s="2">
        <f>P135+TIMEVALUE("0:3")</f>
        <v>0.5034722222222221</v>
      </c>
    </row>
    <row r="138" spans="1:16" x14ac:dyDescent="0.25">
      <c r="A138" s="16">
        <v>130</v>
      </c>
      <c r="B138" s="17" t="s">
        <v>78</v>
      </c>
      <c r="C138" s="16">
        <v>181</v>
      </c>
      <c r="D138" s="16" t="s">
        <v>4</v>
      </c>
      <c r="E138" s="16">
        <v>2007</v>
      </c>
      <c r="F138" s="16" t="s">
        <v>3</v>
      </c>
      <c r="G138" s="17" t="s">
        <v>2</v>
      </c>
      <c r="H138" s="17" t="s">
        <v>75</v>
      </c>
      <c r="I138" s="17" t="s">
        <v>65</v>
      </c>
      <c r="J138" s="17">
        <v>41</v>
      </c>
      <c r="K138" s="17">
        <v>1</v>
      </c>
      <c r="L138" s="17">
        <v>1</v>
      </c>
      <c r="M138" s="17">
        <v>4</v>
      </c>
      <c r="N138" s="16" t="str">
        <f>VLOOKUP(B138,[1]База!$H$2:$T$145,13,FALSE)</f>
        <v>вс</v>
      </c>
      <c r="O138" s="17">
        <v>3</v>
      </c>
      <c r="P138" s="2">
        <f t="shared" ref="P138:P139" si="11">P136+TIMEVALUE("0:3")</f>
        <v>0.50416666666666654</v>
      </c>
    </row>
    <row r="139" spans="1:16" x14ac:dyDescent="0.25">
      <c r="A139" s="16">
        <v>131</v>
      </c>
      <c r="B139" s="17" t="s">
        <v>128</v>
      </c>
      <c r="C139" s="16">
        <v>109</v>
      </c>
      <c r="D139" s="16">
        <v>2</v>
      </c>
      <c r="E139" s="16">
        <v>2007</v>
      </c>
      <c r="F139" s="16" t="s">
        <v>3</v>
      </c>
      <c r="G139" s="17" t="s">
        <v>2</v>
      </c>
      <c r="H139" s="17" t="s">
        <v>127</v>
      </c>
      <c r="I139" s="17" t="s">
        <v>126</v>
      </c>
      <c r="J139" s="17">
        <v>42</v>
      </c>
      <c r="K139" s="17">
        <v>9</v>
      </c>
      <c r="L139" s="17">
        <v>1</v>
      </c>
      <c r="M139" s="17">
        <v>12</v>
      </c>
      <c r="N139" s="16" t="str">
        <f>VLOOKUP(B139,[1]База!$H$2:$T$145,13,FALSE)</f>
        <v>вс</v>
      </c>
      <c r="O139" s="17">
        <v>3</v>
      </c>
      <c r="P139" s="2">
        <f t="shared" si="11"/>
        <v>0.50555555555555542</v>
      </c>
    </row>
    <row r="140" spans="1:16" x14ac:dyDescent="0.25">
      <c r="A140" s="16">
        <v>132</v>
      </c>
      <c r="B140" s="17" t="s">
        <v>73</v>
      </c>
      <c r="C140" s="16">
        <v>192</v>
      </c>
      <c r="D140" s="16" t="s">
        <v>31</v>
      </c>
      <c r="E140" s="16">
        <v>2002</v>
      </c>
      <c r="F140" s="16" t="s">
        <v>3</v>
      </c>
      <c r="G140" s="17" t="s">
        <v>30</v>
      </c>
      <c r="H140" s="17" t="s">
        <v>70</v>
      </c>
      <c r="I140" s="17" t="s">
        <v>69</v>
      </c>
      <c r="J140" s="17">
        <v>43</v>
      </c>
      <c r="K140" s="17">
        <v>2</v>
      </c>
      <c r="L140" s="17">
        <v>1</v>
      </c>
      <c r="M140" s="17">
        <v>0</v>
      </c>
      <c r="N140" s="16" t="str">
        <f>VLOOKUP(B140,[1]База!$H$2:$T$145,13,FALSE)</f>
        <v>вс</v>
      </c>
      <c r="O140" s="17">
        <v>2</v>
      </c>
      <c r="P140" s="2">
        <f>P138+TIMEVALUE("0:4")</f>
        <v>0.50694444444444431</v>
      </c>
    </row>
    <row r="141" spans="1:16" x14ac:dyDescent="0.25">
      <c r="A141" s="16">
        <v>133</v>
      </c>
      <c r="B141" s="17" t="s">
        <v>68</v>
      </c>
      <c r="C141" s="16">
        <v>201</v>
      </c>
      <c r="D141" s="16">
        <v>3</v>
      </c>
      <c r="E141" s="16">
        <v>1999</v>
      </c>
      <c r="F141" s="16" t="s">
        <v>9</v>
      </c>
      <c r="G141" s="17" t="s">
        <v>30</v>
      </c>
      <c r="H141" s="17" t="s">
        <v>66</v>
      </c>
      <c r="I141" s="17" t="s">
        <v>65</v>
      </c>
      <c r="J141" s="17">
        <v>44</v>
      </c>
      <c r="K141" s="17">
        <v>1</v>
      </c>
      <c r="L141" s="17">
        <v>1</v>
      </c>
      <c r="M141" s="17">
        <v>4</v>
      </c>
      <c r="N141" s="16" t="str">
        <f>VLOOKUP(B141,[1]База!$H$2:$T$145,13,FALSE)</f>
        <v>вс</v>
      </c>
      <c r="O141" s="17">
        <v>2</v>
      </c>
      <c r="P141" s="2">
        <f>P139+TIMEVALUE("0:4")</f>
        <v>0.50833333333333319</v>
      </c>
    </row>
    <row r="142" spans="1:16" x14ac:dyDescent="0.25">
      <c r="A142" s="16">
        <v>134</v>
      </c>
      <c r="B142" s="17" t="s">
        <v>52</v>
      </c>
      <c r="C142" s="16">
        <v>231</v>
      </c>
      <c r="D142" s="16" t="s">
        <v>20</v>
      </c>
      <c r="E142" s="16">
        <v>2006</v>
      </c>
      <c r="F142" s="16" t="s">
        <v>3</v>
      </c>
      <c r="G142" s="17" t="s">
        <v>2</v>
      </c>
      <c r="H142" s="17" t="s">
        <v>49</v>
      </c>
      <c r="I142" s="17" t="s">
        <v>48</v>
      </c>
      <c r="J142" s="17">
        <v>45</v>
      </c>
      <c r="K142" s="17">
        <v>1</v>
      </c>
      <c r="L142" s="17">
        <v>1</v>
      </c>
      <c r="M142" s="17">
        <v>1.2</v>
      </c>
      <c r="N142" s="16" t="str">
        <f>VLOOKUP(B142,[1]База!$H$2:$T$145,13,FALSE)</f>
        <v>вс</v>
      </c>
      <c r="O142" s="17">
        <v>2</v>
      </c>
      <c r="P142" s="2">
        <f>P140+TIMEVALUE("0:3")</f>
        <v>0.50902777777777763</v>
      </c>
    </row>
    <row r="143" spans="1:16" x14ac:dyDescent="0.25">
      <c r="A143" s="16">
        <v>135</v>
      </c>
      <c r="B143" s="17" t="s">
        <v>77</v>
      </c>
      <c r="C143" s="16">
        <v>182</v>
      </c>
      <c r="D143" s="16" t="s">
        <v>4</v>
      </c>
      <c r="E143" s="16">
        <v>2007</v>
      </c>
      <c r="F143" s="16" t="s">
        <v>3</v>
      </c>
      <c r="G143" s="17" t="s">
        <v>2</v>
      </c>
      <c r="H143" s="17" t="s">
        <v>75</v>
      </c>
      <c r="I143" s="17" t="s">
        <v>65</v>
      </c>
      <c r="J143" s="17">
        <v>46</v>
      </c>
      <c r="K143" s="17">
        <v>2</v>
      </c>
      <c r="L143" s="17">
        <v>1</v>
      </c>
      <c r="M143" s="17">
        <v>4</v>
      </c>
      <c r="N143" s="16" t="str">
        <f>VLOOKUP(B143,[1]База!$H$2:$T$145,13,FALSE)</f>
        <v>вс</v>
      </c>
      <c r="O143" s="17">
        <v>3</v>
      </c>
      <c r="P143" s="2">
        <f>P141+TIMEVALUE("0:3")</f>
        <v>0.51041666666666652</v>
      </c>
    </row>
    <row r="144" spans="1:16" x14ac:dyDescent="0.25">
      <c r="A144" s="16">
        <v>136</v>
      </c>
      <c r="B144" s="17" t="s">
        <v>33</v>
      </c>
      <c r="C144" s="16">
        <v>264</v>
      </c>
      <c r="D144" s="16">
        <v>3</v>
      </c>
      <c r="E144" s="16">
        <v>2004</v>
      </c>
      <c r="F144" s="16" t="s">
        <v>3</v>
      </c>
      <c r="G144" s="17" t="s">
        <v>18</v>
      </c>
      <c r="H144" s="17" t="s">
        <v>29</v>
      </c>
      <c r="I144" s="17" t="s">
        <v>28</v>
      </c>
      <c r="J144" s="17">
        <v>47</v>
      </c>
      <c r="K144" s="17">
        <v>4</v>
      </c>
      <c r="L144" s="17">
        <v>1</v>
      </c>
      <c r="M144" s="17">
        <v>4</v>
      </c>
      <c r="N144" s="16" t="str">
        <f>VLOOKUP(B144,[1]База!$H$2:$T$145,13,FALSE)</f>
        <v>вс</v>
      </c>
      <c r="O144" s="17">
        <v>2</v>
      </c>
      <c r="P144" s="2">
        <f t="shared" ref="P144:P145" si="12">P142+TIMEVALUE("0:3")</f>
        <v>0.51111111111111096</v>
      </c>
    </row>
    <row r="145" spans="1:16" x14ac:dyDescent="0.25">
      <c r="A145" s="16">
        <v>137</v>
      </c>
      <c r="B145" s="17" t="s">
        <v>72</v>
      </c>
      <c r="C145" s="16">
        <v>193</v>
      </c>
      <c r="D145" s="16" t="s">
        <v>4</v>
      </c>
      <c r="E145" s="16">
        <v>2003</v>
      </c>
      <c r="F145" s="16" t="s">
        <v>3</v>
      </c>
      <c r="G145" s="17" t="s">
        <v>30</v>
      </c>
      <c r="H145" s="17" t="s">
        <v>70</v>
      </c>
      <c r="I145" s="17" t="s">
        <v>69</v>
      </c>
      <c r="J145" s="17">
        <v>48</v>
      </c>
      <c r="K145" s="17">
        <v>3</v>
      </c>
      <c r="L145" s="17">
        <v>1</v>
      </c>
      <c r="M145" s="17">
        <v>4</v>
      </c>
      <c r="N145" s="16" t="str">
        <f>VLOOKUP(B145,[1]База!$H$2:$T$145,13,FALSE)</f>
        <v>вс</v>
      </c>
      <c r="O145" s="17">
        <v>2</v>
      </c>
      <c r="P145" s="2">
        <f t="shared" si="12"/>
        <v>0.51249999999999984</v>
      </c>
    </row>
    <row r="146" spans="1:16" x14ac:dyDescent="0.25">
      <c r="A146" s="16">
        <v>138</v>
      </c>
      <c r="B146" s="17" t="s">
        <v>67</v>
      </c>
      <c r="C146" s="16">
        <v>202</v>
      </c>
      <c r="D146" s="16" t="s">
        <v>31</v>
      </c>
      <c r="E146" s="16">
        <v>2000</v>
      </c>
      <c r="F146" s="16" t="s">
        <v>9</v>
      </c>
      <c r="G146" s="17" t="s">
        <v>30</v>
      </c>
      <c r="H146" s="17" t="s">
        <v>66</v>
      </c>
      <c r="I146" s="17" t="s">
        <v>65</v>
      </c>
      <c r="J146" s="17">
        <v>49</v>
      </c>
      <c r="K146" s="17">
        <v>2</v>
      </c>
      <c r="L146" s="17">
        <v>1</v>
      </c>
      <c r="M146" s="17">
        <v>0</v>
      </c>
      <c r="N146" s="16" t="str">
        <f>VLOOKUP(B146,[1]База!$H$2:$T$145,13,FALSE)</f>
        <v>вс</v>
      </c>
      <c r="O146" s="17">
        <v>2</v>
      </c>
      <c r="P146" s="2">
        <f>P144+TIMEVALUE("0:4")</f>
        <v>0.51388888888888873</v>
      </c>
    </row>
    <row r="147" spans="1:16" x14ac:dyDescent="0.25">
      <c r="A147" s="16">
        <v>139</v>
      </c>
      <c r="B147" s="17" t="s">
        <v>45</v>
      </c>
      <c r="C147" s="16">
        <v>243</v>
      </c>
      <c r="D147" s="16" t="s">
        <v>4</v>
      </c>
      <c r="E147" s="16">
        <v>2008</v>
      </c>
      <c r="F147" s="16" t="s">
        <v>9</v>
      </c>
      <c r="G147" s="17" t="s">
        <v>2</v>
      </c>
      <c r="H147" s="17" t="s">
        <v>42</v>
      </c>
      <c r="I147" s="17" t="s">
        <v>41</v>
      </c>
      <c r="J147" s="17">
        <v>61</v>
      </c>
      <c r="K147" s="17">
        <v>3</v>
      </c>
      <c r="L147" s="17">
        <v>1</v>
      </c>
      <c r="M147" s="17">
        <v>4</v>
      </c>
      <c r="N147" s="16" t="str">
        <f>VLOOKUP(B147,[1]База!$H$2:$T$145,13,FALSE)</f>
        <v>вс</v>
      </c>
      <c r="O147" s="17">
        <v>4</v>
      </c>
      <c r="P147" s="2">
        <v>0.51527777777777783</v>
      </c>
    </row>
    <row r="148" spans="1:16" x14ac:dyDescent="0.25">
      <c r="A148" s="16">
        <v>140</v>
      </c>
      <c r="B148" s="17" t="s">
        <v>51</v>
      </c>
      <c r="C148" s="16">
        <v>232</v>
      </c>
      <c r="D148" s="16" t="s">
        <v>20</v>
      </c>
      <c r="E148" s="16">
        <v>2007</v>
      </c>
      <c r="F148" s="16" t="s">
        <v>3</v>
      </c>
      <c r="G148" s="17" t="s">
        <v>2</v>
      </c>
      <c r="H148" s="17" t="s">
        <v>49</v>
      </c>
      <c r="I148" s="17" t="s">
        <v>48</v>
      </c>
      <c r="J148" s="17">
        <v>50</v>
      </c>
      <c r="K148" s="17">
        <v>2</v>
      </c>
      <c r="L148" s="17">
        <v>1</v>
      </c>
      <c r="M148" s="17">
        <v>1.2</v>
      </c>
      <c r="N148" s="16" t="str">
        <f>VLOOKUP(B148,[1]База!$H$2:$T$145,13,FALSE)</f>
        <v>вс</v>
      </c>
      <c r="O148" s="17">
        <v>2</v>
      </c>
      <c r="P148" s="2">
        <v>0.51597222222222205</v>
      </c>
    </row>
    <row r="149" spans="1:16" x14ac:dyDescent="0.25">
      <c r="A149" s="16">
        <v>141</v>
      </c>
      <c r="B149" s="17" t="s">
        <v>76</v>
      </c>
      <c r="C149" s="16">
        <v>183</v>
      </c>
      <c r="D149" s="16" t="s">
        <v>4</v>
      </c>
      <c r="E149" s="16">
        <v>2006</v>
      </c>
      <c r="F149" s="16" t="s">
        <v>3</v>
      </c>
      <c r="G149" s="17" t="s">
        <v>2</v>
      </c>
      <c r="H149" s="17" t="s">
        <v>75</v>
      </c>
      <c r="I149" s="17" t="s">
        <v>65</v>
      </c>
      <c r="J149" s="17">
        <v>51</v>
      </c>
      <c r="K149" s="17">
        <v>3</v>
      </c>
      <c r="L149" s="17">
        <v>1</v>
      </c>
      <c r="M149" s="17">
        <v>4</v>
      </c>
      <c r="N149" s="16" t="str">
        <f>VLOOKUP(B149,[1]База!$H$2:$T$145,13,FALSE)</f>
        <v>вс</v>
      </c>
      <c r="O149" s="17">
        <v>3</v>
      </c>
      <c r="P149" s="2">
        <v>0.51736111111111094</v>
      </c>
    </row>
    <row r="150" spans="1:16" x14ac:dyDescent="0.25">
      <c r="A150" s="16">
        <v>142</v>
      </c>
      <c r="B150" s="17" t="s">
        <v>32</v>
      </c>
      <c r="C150" s="16">
        <v>265</v>
      </c>
      <c r="D150" s="16" t="s">
        <v>31</v>
      </c>
      <c r="E150" s="16">
        <v>2001</v>
      </c>
      <c r="F150" s="16" t="s">
        <v>9</v>
      </c>
      <c r="G150" s="17" t="s">
        <v>30</v>
      </c>
      <c r="H150" s="17" t="s">
        <v>29</v>
      </c>
      <c r="I150" s="17" t="s">
        <v>28</v>
      </c>
      <c r="J150" s="17">
        <v>52</v>
      </c>
      <c r="K150" s="17">
        <v>5</v>
      </c>
      <c r="L150" s="17">
        <v>1</v>
      </c>
      <c r="M150" s="17">
        <v>0</v>
      </c>
      <c r="N150" s="16" t="str">
        <f>VLOOKUP(B150,[1]База!$H$2:$T$145,13,FALSE)</f>
        <v>вс</v>
      </c>
      <c r="O150" s="17">
        <v>2</v>
      </c>
      <c r="P150" s="2">
        <v>0.51805555555555538</v>
      </c>
    </row>
    <row r="151" spans="1:16" x14ac:dyDescent="0.25">
      <c r="A151" s="16">
        <v>143</v>
      </c>
      <c r="B151" s="17" t="s">
        <v>152</v>
      </c>
      <c r="C151" s="16">
        <v>71</v>
      </c>
      <c r="D151" s="16" t="s">
        <v>31</v>
      </c>
      <c r="E151" s="16">
        <v>1998</v>
      </c>
      <c r="F151" s="16" t="s">
        <v>9</v>
      </c>
      <c r="G151" s="17" t="s">
        <v>30</v>
      </c>
      <c r="H151" s="17" t="s">
        <v>150</v>
      </c>
      <c r="I151" s="17" t="s">
        <v>149</v>
      </c>
      <c r="J151" s="17">
        <v>53</v>
      </c>
      <c r="K151" s="17">
        <v>1</v>
      </c>
      <c r="L151" s="17">
        <v>1</v>
      </c>
      <c r="M151" s="17">
        <v>0</v>
      </c>
      <c r="N151" s="16" t="str">
        <f>VLOOKUP(B151,[1]База!$H$2:$T$145,13,FALSE)</f>
        <v>вс</v>
      </c>
      <c r="O151" s="17">
        <v>1</v>
      </c>
      <c r="P151" s="2">
        <v>0.51944444444444426</v>
      </c>
    </row>
    <row r="152" spans="1:16" x14ac:dyDescent="0.25">
      <c r="A152" s="16">
        <v>144</v>
      </c>
      <c r="B152" s="17" t="s">
        <v>44</v>
      </c>
      <c r="C152" s="16">
        <v>244</v>
      </c>
      <c r="D152" s="16" t="s">
        <v>4</v>
      </c>
      <c r="E152" s="16">
        <v>2005</v>
      </c>
      <c r="F152" s="16" t="s">
        <v>3</v>
      </c>
      <c r="G152" s="17" t="s">
        <v>18</v>
      </c>
      <c r="H152" s="17" t="s">
        <v>42</v>
      </c>
      <c r="I152" s="17" t="s">
        <v>41</v>
      </c>
      <c r="J152" s="17">
        <v>54</v>
      </c>
      <c r="K152" s="17">
        <v>4</v>
      </c>
      <c r="L152" s="17">
        <v>1</v>
      </c>
      <c r="M152" s="17">
        <v>4</v>
      </c>
      <c r="N152" s="16" t="str">
        <f>VLOOKUP(B152,[1]База!$H$2:$T$145,13,FALSE)</f>
        <v>вс</v>
      </c>
      <c r="O152" s="17">
        <v>1</v>
      </c>
      <c r="P152" s="2">
        <f t="shared" ref="P152" si="13">P150+TIMEVALUE("0:3")</f>
        <v>0.52013888888888871</v>
      </c>
    </row>
    <row r="153" spans="1:16" x14ac:dyDescent="0.25">
      <c r="A153" s="19"/>
      <c r="B153" s="20"/>
      <c r="C153" s="19"/>
      <c r="D153" s="19"/>
      <c r="E153" s="19"/>
      <c r="F153" s="19"/>
      <c r="G153" s="20"/>
      <c r="H153" s="20"/>
      <c r="I153" s="20"/>
      <c r="J153" s="20"/>
      <c r="K153" s="20"/>
      <c r="L153" s="20"/>
      <c r="M153" s="20"/>
      <c r="N153" s="19"/>
      <c r="O153" s="20"/>
      <c r="P153" s="3"/>
    </row>
    <row r="155" spans="1:16" ht="15" x14ac:dyDescent="0.25">
      <c r="A155" s="21" t="str">
        <f>CONCATENATE("Главный секретарь _____________________ /",SignGlSec,"/")</f>
        <v>Главный секретарь _____________________ /Е.А. Бабичева, СС1К, Санкт-Петербург/</v>
      </c>
    </row>
  </sheetData>
  <autoFilter ref="A6:P152" xr:uid="{57ABD793-3239-4E37-9B6D-BEC4EAF9ABB8}"/>
  <sortState xmlns:xlrd2="http://schemas.microsoft.com/office/spreadsheetml/2017/richdata2" ref="B98:O152">
    <sortCondition ref="J98:J152"/>
  </sortState>
  <mergeCells count="6">
    <mergeCell ref="A97:P97"/>
    <mergeCell ref="A1:P1"/>
    <mergeCell ref="A2:P2"/>
    <mergeCell ref="A4:P4"/>
    <mergeCell ref="A5:P5"/>
    <mergeCell ref="A7:P7"/>
  </mergeCells>
  <pageMargins left="0.39370078740157499" right="0.39370078740157499" top="0.4" bottom="0.39370078740157499" header="0.4" footer="0.18"/>
  <pageSetup paperSize="9" scale="50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2019-11-14T07:15:32Z</dcterms:created>
  <dcterms:modified xsi:type="dcterms:W3CDTF">2019-11-14T20:55:52Z</dcterms:modified>
</cp:coreProperties>
</file>