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1май22\Стартовый\"/>
    </mc:Choice>
  </mc:AlternateContent>
  <xr:revisionPtr revIDLastSave="0" documentId="13_ncr:1_{A23D1EC1-63F7-45B1-B6F0-61A7899ADA3C}" xr6:coauthVersionLast="47" xr6:coauthVersionMax="47" xr10:uidLastSave="{00000000-0000-0000-0000-000000000000}"/>
  <bookViews>
    <workbookView xWindow="-108" yWindow="-108" windowWidth="23256" windowHeight="12576" xr2:uid="{1F76BDC9-E65E-47A2-9698-52F32CD63B67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Старт_ЛИЧКА!$A$6:$P$80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1" l="1"/>
  <c r="P21" i="1"/>
  <c r="P22" i="1"/>
  <c r="P19" i="1"/>
  <c r="P71" i="1"/>
  <c r="P73" i="1" s="1"/>
  <c r="P75" i="1" s="1"/>
  <c r="P77" i="1" s="1"/>
  <c r="P79" i="1" s="1"/>
  <c r="P70" i="1"/>
  <c r="P72" i="1" s="1"/>
  <c r="P74" i="1" s="1"/>
  <c r="P76" i="1" s="1"/>
  <c r="P78" i="1" s="1"/>
  <c r="P80" i="1" s="1"/>
  <c r="P47" i="1"/>
  <c r="P49" i="1" s="1"/>
  <c r="P51" i="1" s="1"/>
  <c r="P53" i="1" s="1"/>
  <c r="P55" i="1" s="1"/>
  <c r="P57" i="1" s="1"/>
  <c r="P59" i="1" s="1"/>
  <c r="P61" i="1" s="1"/>
  <c r="P63" i="1" s="1"/>
  <c r="P65" i="1" s="1"/>
  <c r="P67" i="1" s="1"/>
  <c r="P46" i="1"/>
  <c r="P48" i="1" s="1"/>
  <c r="P50" i="1" s="1"/>
  <c r="P52" i="1" s="1"/>
  <c r="P54" i="1" s="1"/>
  <c r="P56" i="1" s="1"/>
  <c r="P58" i="1" s="1"/>
  <c r="P60" i="1" s="1"/>
  <c r="P62" i="1" s="1"/>
  <c r="P64" i="1" s="1"/>
  <c r="P66" i="1" s="1"/>
  <c r="P68" i="1" s="1"/>
  <c r="P25" i="1"/>
  <c r="P27" i="1" s="1"/>
  <c r="P29" i="1" s="1"/>
  <c r="P31" i="1" s="1"/>
  <c r="P33" i="1" s="1"/>
  <c r="P35" i="1" s="1"/>
  <c r="P37" i="1" s="1"/>
  <c r="P39" i="1" s="1"/>
  <c r="P41" i="1" s="1"/>
  <c r="P43" i="1" s="1"/>
  <c r="P24" i="1"/>
  <c r="P26" i="1" s="1"/>
  <c r="P28" i="1" s="1"/>
  <c r="P30" i="1" s="1"/>
  <c r="P32" i="1" s="1"/>
  <c r="P34" i="1" s="1"/>
  <c r="P36" i="1" s="1"/>
  <c r="P38" i="1" s="1"/>
  <c r="P40" i="1" s="1"/>
  <c r="P42" i="1" s="1"/>
  <c r="P44" i="1" s="1"/>
  <c r="P9" i="1"/>
  <c r="P11" i="1" s="1"/>
  <c r="P13" i="1" s="1"/>
  <c r="P15" i="1" s="1"/>
  <c r="P17" i="1" s="1"/>
  <c r="P8" i="1"/>
  <c r="P10" i="1" s="1"/>
  <c r="P12" i="1" s="1"/>
  <c r="P14" i="1" s="1"/>
  <c r="P16" i="1" s="1"/>
  <c r="P18" i="1" s="1"/>
  <c r="P20" i="1" s="1"/>
</calcChain>
</file>

<file path=xl/sharedStrings.xml><?xml version="1.0" encoding="utf-8"?>
<sst xmlns="http://schemas.openxmlformats.org/spreadsheetml/2006/main" count="412" uniqueCount="125">
  <si>
    <t>Санкт-Петербург</t>
  </si>
  <si>
    <t>СДК "СпортТУРСПБ"</t>
  </si>
  <si>
    <t>ЮЮ 16-21_4</t>
  </si>
  <si>
    <t>м</t>
  </si>
  <si>
    <t>Гуськов Ярослав</t>
  </si>
  <si>
    <t>Санкт-Петербург, Приморский район</t>
  </si>
  <si>
    <t>ТК "Фалькон" ДДТ Приморского района</t>
  </si>
  <si>
    <t>ж</t>
  </si>
  <si>
    <t>Дементьева Дарья</t>
  </si>
  <si>
    <t>МЖ_4</t>
  </si>
  <si>
    <t>Морозова Екатерина</t>
  </si>
  <si>
    <t>Санкт-Петербург, Красногвардейский район</t>
  </si>
  <si>
    <t>ДЮЦ "Красногвардеец"</t>
  </si>
  <si>
    <t>Баум Светлана</t>
  </si>
  <si>
    <t>Санкт-Петербург, Калининский район</t>
  </si>
  <si>
    <t>ТК "Муравейник" ДДТ Калининского района</t>
  </si>
  <si>
    <t>КМС</t>
  </si>
  <si>
    <t>Миролюбов Марк</t>
  </si>
  <si>
    <t>Федоров Андрей</t>
  </si>
  <si>
    <t>Санкт-Петербург, Выборгский район</t>
  </si>
  <si>
    <t>ДДЮТ Выборгского района</t>
  </si>
  <si>
    <t>Корнева Яна</t>
  </si>
  <si>
    <t>Горский Роман</t>
  </si>
  <si>
    <t>Голубчикова Софья</t>
  </si>
  <si>
    <t>Квасков Дмитрий</t>
  </si>
  <si>
    <t>Голубчиков Александр</t>
  </si>
  <si>
    <t>Струкова Анастасия</t>
  </si>
  <si>
    <t>Петров Василий</t>
  </si>
  <si>
    <t>Полосенко Екатерина</t>
  </si>
  <si>
    <t>Кудрявцева Марьяна</t>
  </si>
  <si>
    <t>Фыгина Анна</t>
  </si>
  <si>
    <t>Георгиевская Виктория</t>
  </si>
  <si>
    <t>Кваскова Ирина</t>
  </si>
  <si>
    <t>Санкт-Петербург, Фрунзенский район</t>
  </si>
  <si>
    <t>МО "Балканский" (на базе ГБОУ СОШ № 312)</t>
  </si>
  <si>
    <t>Иванов Иван</t>
  </si>
  <si>
    <t>Степанов Иван</t>
  </si>
  <si>
    <t>Савельев Эдуард</t>
  </si>
  <si>
    <t>Санников Илья</t>
  </si>
  <si>
    <t>Магомедгаджиева Эльмира</t>
  </si>
  <si>
    <t>Сухарева Олеся</t>
  </si>
  <si>
    <t>МС</t>
  </si>
  <si>
    <t>Кузнецова Екатерина</t>
  </si>
  <si>
    <t>СДЮСШОР № 2 - 2</t>
  </si>
  <si>
    <t>Яковлев Иван</t>
  </si>
  <si>
    <t>Михайлова Мария</t>
  </si>
  <si>
    <t>Кондратьева Алина</t>
  </si>
  <si>
    <t>Межевич Анастасия</t>
  </si>
  <si>
    <t>Петрова Любовь</t>
  </si>
  <si>
    <t>Комкова Надежда</t>
  </si>
  <si>
    <t>Лукин Максим</t>
  </si>
  <si>
    <t>СДЮСШОР № 2 - 1</t>
  </si>
  <si>
    <t>Горев Даниил</t>
  </si>
  <si>
    <t>Струков Павел</t>
  </si>
  <si>
    <t>Прядохин Павел</t>
  </si>
  <si>
    <t>Масанов Никита</t>
  </si>
  <si>
    <t>Картушев Егор</t>
  </si>
  <si>
    <t>Просолов Игорь</t>
  </si>
  <si>
    <t>Белан Елизавета</t>
  </si>
  <si>
    <t>Лебедева Наталья</t>
  </si>
  <si>
    <t>Веденяпина Полина</t>
  </si>
  <si>
    <t>Осипова Анастасия</t>
  </si>
  <si>
    <t>Соколова Мария</t>
  </si>
  <si>
    <t>Кушигина Анастасия</t>
  </si>
  <si>
    <t>Смирнова Анжелика</t>
  </si>
  <si>
    <t>Федотова Евгения</t>
  </si>
  <si>
    <t>Андреев Андрей</t>
  </si>
  <si>
    <t>СДЮСШОР № 2 - 3</t>
  </si>
  <si>
    <t>Кувальд Дмитрий</t>
  </si>
  <si>
    <t>Филиппов Филипп</t>
  </si>
  <si>
    <t>Циликин Михаил</t>
  </si>
  <si>
    <t>Санкт-Петербург, Невский район</t>
  </si>
  <si>
    <t>ШСК "ЛиС" ГБОУ СОШ № 339</t>
  </si>
  <si>
    <t>Ульянов Александр</t>
  </si>
  <si>
    <t>Сивцов Владислав</t>
  </si>
  <si>
    <t>Пухов Иван</t>
  </si>
  <si>
    <t>СПбГЛТУ им. С.М. Кирова</t>
  </si>
  <si>
    <t>Дзык Михаил</t>
  </si>
  <si>
    <t>Игрунов Василий</t>
  </si>
  <si>
    <t>Воронов Олег</t>
  </si>
  <si>
    <t>Губанов Дмитрий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</si>
  <si>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</si>
  <si>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</si>
  <si>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</si>
  <si>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</si>
  <si>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</si>
  <si>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</si>
  <si>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</si>
  <si>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</si>
  <si>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</si>
  <si>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</si>
  <si>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</si>
  <si>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</si>
  <si>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</si>
  <si>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</si>
  <si>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</si>
  <si>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</si>
  <si>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</si>
  <si>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30 апреля - 03 мая 2022г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</si>
  <si>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</si>
  <si>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 xml:space="preserve">Меликсетян Камилла </t>
  </si>
  <si>
    <t xml:space="preserve">Кадеты Новолисино </t>
  </si>
  <si>
    <t xml:space="preserve">Ленинградская область Тосненский район </t>
  </si>
  <si>
    <t xml:space="preserve">Крылова Александра </t>
  </si>
  <si>
    <t xml:space="preserve">Григорьев Иван </t>
  </si>
  <si>
    <t>Орехов Антон</t>
  </si>
  <si>
    <t>Лицей №8 г.Тихвин</t>
  </si>
  <si>
    <t>Ленинградская область</t>
  </si>
  <si>
    <t>Гарунов Никита</t>
  </si>
  <si>
    <t>Минина Юлия</t>
  </si>
  <si>
    <t>Красюкова Екатерина</t>
  </si>
  <si>
    <t>ДДЮТ Всеволожского района (Рахья)</t>
  </si>
  <si>
    <t>Ленинградская область, Всеволожский район</t>
  </si>
  <si>
    <t>Шумилова Анастасия</t>
  </si>
  <si>
    <t>Лямин Альберт</t>
  </si>
  <si>
    <t>Черняев Александр</t>
  </si>
  <si>
    <t>Кузьмина Полина</t>
  </si>
  <si>
    <t>Гаевая Елизавета</t>
  </si>
  <si>
    <t>Судаков Тимофей</t>
  </si>
  <si>
    <t>МБОУДО "Дворец творчества" г. Выборг</t>
  </si>
  <si>
    <t>Ленинградская область, Выборгский район</t>
  </si>
  <si>
    <t>Тимофеев Виктор</t>
  </si>
  <si>
    <t>Ленинградская область, Всеволожский район, с/п Куйвозовское</t>
  </si>
  <si>
    <t>Чемпионат Санкт-Петербурга
Первенство Санкт-Петербурга
по спортивному туризму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</si>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</sst>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:mm;@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7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-1&#1084;&#1072;&#1081;22/4&#1082;&#1076;-&#1057;&#1055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82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Губанов Дмитрий</v>
          </cell>
          <cell r="I2">
            <v>2000</v>
          </cell>
          <cell r="J2">
            <v>2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>м 1</v>
          </cell>
          <cell r="P2">
            <v>1</v>
          </cell>
          <cell r="Q2">
            <v>12</v>
          </cell>
          <cell r="R2">
            <v>2000</v>
          </cell>
          <cell r="U2">
            <v>1050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Воронов Олег</v>
          </cell>
          <cell r="I3">
            <v>2002</v>
          </cell>
          <cell r="J3">
            <v>2</v>
          </cell>
          <cell r="K3" t="str">
            <v>м</v>
          </cell>
          <cell r="L3" t="str">
            <v>ЮЮ 16-21_4</v>
          </cell>
          <cell r="N3">
            <v>1</v>
          </cell>
          <cell r="O3" t="str">
            <v>м 2</v>
          </cell>
          <cell r="P3">
            <v>1</v>
          </cell>
          <cell r="Q3">
            <v>12</v>
          </cell>
          <cell r="R3">
            <v>2002</v>
          </cell>
          <cell r="U3">
            <v>1050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Игрунов Василий</v>
          </cell>
          <cell r="I4">
            <v>2002</v>
          </cell>
          <cell r="J4">
            <v>2</v>
          </cell>
          <cell r="K4" t="str">
            <v>м</v>
          </cell>
          <cell r="L4" t="str">
            <v>ЮЮ 16-21_4</v>
          </cell>
          <cell r="N4">
            <v>1</v>
          </cell>
          <cell r="O4" t="str">
            <v>м 2</v>
          </cell>
          <cell r="P4">
            <v>1</v>
          </cell>
          <cell r="Q4">
            <v>12</v>
          </cell>
          <cell r="R4">
            <v>2002</v>
          </cell>
          <cell r="U4">
            <v>1050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Дзык Михаил</v>
          </cell>
          <cell r="I5">
            <v>1989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1</v>
          </cell>
          <cell r="P5">
            <v>1</v>
          </cell>
          <cell r="Q5">
            <v>120</v>
          </cell>
          <cell r="R5">
            <v>1989</v>
          </cell>
          <cell r="U5">
            <v>1050</v>
          </cell>
        </row>
        <row r="6">
          <cell r="E6" t="str">
            <v>2.1</v>
          </cell>
          <cell r="F6">
            <v>1</v>
          </cell>
          <cell r="G6">
            <v>21</v>
          </cell>
          <cell r="H6" t="str">
            <v>Пухов Иван</v>
          </cell>
          <cell r="I6">
            <v>2007</v>
          </cell>
          <cell r="J6">
            <v>1</v>
          </cell>
          <cell r="K6" t="str">
            <v>м</v>
          </cell>
          <cell r="L6" t="str">
            <v>ЮЮ 16-21_4</v>
          </cell>
          <cell r="N6">
            <v>1</v>
          </cell>
          <cell r="O6" t="str">
            <v xml:space="preserve"> </v>
          </cell>
          <cell r="Q6">
            <v>40</v>
          </cell>
          <cell r="R6">
            <v>2007</v>
          </cell>
          <cell r="U6">
            <v>350</v>
          </cell>
        </row>
        <row r="7">
          <cell r="E7" t="str">
            <v>2.2</v>
          </cell>
          <cell r="F7">
            <v>2</v>
          </cell>
          <cell r="G7">
            <v>22</v>
          </cell>
          <cell r="H7" t="str">
            <v>Сивцов Владислав</v>
          </cell>
          <cell r="I7">
            <v>2007</v>
          </cell>
          <cell r="J7">
            <v>1</v>
          </cell>
          <cell r="K7" t="str">
            <v>м</v>
          </cell>
          <cell r="L7" t="str">
            <v>ЮЮ 16-21_4</v>
          </cell>
          <cell r="N7">
            <v>1</v>
          </cell>
          <cell r="O7" t="str">
            <v xml:space="preserve"> </v>
          </cell>
          <cell r="Q7">
            <v>40</v>
          </cell>
          <cell r="R7">
            <v>2007</v>
          </cell>
          <cell r="U7">
            <v>350</v>
          </cell>
        </row>
        <row r="8">
          <cell r="E8" t="str">
            <v>3.1</v>
          </cell>
          <cell r="F8">
            <v>1</v>
          </cell>
          <cell r="G8">
            <v>31</v>
          </cell>
          <cell r="H8" t="str">
            <v>Ульянов Александр</v>
          </cell>
          <cell r="I8">
            <v>1972</v>
          </cell>
          <cell r="J8">
            <v>2</v>
          </cell>
          <cell r="K8" t="str">
            <v>м</v>
          </cell>
          <cell r="L8" t="str">
            <v>МЖ_4</v>
          </cell>
          <cell r="N8">
            <v>1</v>
          </cell>
          <cell r="O8" t="str">
            <v>м 1</v>
          </cell>
          <cell r="Q8">
            <v>12</v>
          </cell>
          <cell r="R8">
            <v>1972</v>
          </cell>
          <cell r="U8">
            <v>700</v>
          </cell>
        </row>
        <row r="9">
          <cell r="E9" t="str">
            <v>3.2</v>
          </cell>
          <cell r="F9">
            <v>2</v>
          </cell>
          <cell r="G9">
            <v>32</v>
          </cell>
          <cell r="H9" t="str">
            <v>Серов Николай</v>
          </cell>
          <cell r="I9">
            <v>2005</v>
          </cell>
          <cell r="J9">
            <v>2</v>
          </cell>
          <cell r="K9" t="str">
            <v>м</v>
          </cell>
          <cell r="L9" t="str">
            <v>ЮЮ 16-21_4</v>
          </cell>
          <cell r="O9" t="str">
            <v>м 1</v>
          </cell>
          <cell r="Q9">
            <v>12</v>
          </cell>
          <cell r="R9">
            <v>2005</v>
          </cell>
          <cell r="U9">
            <v>350</v>
          </cell>
        </row>
        <row r="10">
          <cell r="E10" t="str">
            <v>4.1</v>
          </cell>
          <cell r="F10">
            <v>1</v>
          </cell>
          <cell r="G10">
            <v>41</v>
          </cell>
          <cell r="H10" t="str">
            <v>Циликин Михаил</v>
          </cell>
          <cell r="I10">
            <v>2006</v>
          </cell>
          <cell r="J10">
            <v>2</v>
          </cell>
          <cell r="K10" t="str">
            <v>м</v>
          </cell>
          <cell r="L10" t="str">
            <v>ЮЮ 16-21_4</v>
          </cell>
          <cell r="N10">
            <v>1</v>
          </cell>
          <cell r="O10" t="str">
            <v xml:space="preserve"> </v>
          </cell>
          <cell r="Q10">
            <v>12</v>
          </cell>
          <cell r="R10">
            <v>2006</v>
          </cell>
          <cell r="U10">
            <v>350</v>
          </cell>
        </row>
        <row r="11">
          <cell r="E11" t="str">
            <v>4.2</v>
          </cell>
          <cell r="F11">
            <v>2</v>
          </cell>
          <cell r="G11">
            <v>42</v>
          </cell>
          <cell r="H11" t="str">
            <v>Филиппов Филипп</v>
          </cell>
          <cell r="I11">
            <v>2005</v>
          </cell>
          <cell r="J11">
            <v>2</v>
          </cell>
          <cell r="K11" t="str">
            <v>м</v>
          </cell>
          <cell r="L11" t="str">
            <v>ЮЮ 16-21_4</v>
          </cell>
          <cell r="N11">
            <v>1</v>
          </cell>
          <cell r="O11" t="str">
            <v xml:space="preserve"> </v>
          </cell>
          <cell r="Q11">
            <v>12</v>
          </cell>
          <cell r="R11">
            <v>2005</v>
          </cell>
          <cell r="U11">
            <v>350</v>
          </cell>
        </row>
        <row r="12">
          <cell r="E12" t="str">
            <v>4.3</v>
          </cell>
          <cell r="F12">
            <v>3</v>
          </cell>
          <cell r="G12">
            <v>43</v>
          </cell>
          <cell r="H12" t="str">
            <v>Кувальд Дмитрий</v>
          </cell>
          <cell r="I12">
            <v>2006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O12" t="str">
            <v xml:space="preserve"> </v>
          </cell>
          <cell r="Q12">
            <v>40</v>
          </cell>
          <cell r="R12">
            <v>2006</v>
          </cell>
          <cell r="U12">
            <v>350</v>
          </cell>
        </row>
        <row r="13">
          <cell r="E13" t="str">
            <v>5.1</v>
          </cell>
          <cell r="F13">
            <v>1</v>
          </cell>
          <cell r="G13">
            <v>51</v>
          </cell>
          <cell r="H13" t="str">
            <v>Андреев Андрей</v>
          </cell>
          <cell r="I13">
            <v>1994</v>
          </cell>
          <cell r="J13" t="str">
            <v>МС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1</v>
          </cell>
          <cell r="P13">
            <v>1</v>
          </cell>
          <cell r="Q13">
            <v>400</v>
          </cell>
          <cell r="R13">
            <v>1994</v>
          </cell>
          <cell r="U13">
            <v>1050</v>
          </cell>
        </row>
        <row r="14">
          <cell r="E14" t="str">
            <v>5.2</v>
          </cell>
          <cell r="F14">
            <v>2</v>
          </cell>
          <cell r="G14">
            <v>52</v>
          </cell>
          <cell r="H14" t="str">
            <v>Просолов Игорь</v>
          </cell>
          <cell r="I14">
            <v>2001</v>
          </cell>
          <cell r="J14" t="str">
            <v>КМС</v>
          </cell>
          <cell r="K14" t="str">
            <v>м</v>
          </cell>
          <cell r="L14" t="str">
            <v>ЮЮ 16-21_4</v>
          </cell>
          <cell r="N14">
            <v>1</v>
          </cell>
          <cell r="O14" t="str">
            <v>м 1</v>
          </cell>
          <cell r="P14">
            <v>1</v>
          </cell>
          <cell r="Q14">
            <v>120</v>
          </cell>
          <cell r="R14">
            <v>2001</v>
          </cell>
          <cell r="U14">
            <v>1050</v>
          </cell>
        </row>
        <row r="15">
          <cell r="E15" t="str">
            <v>5.3</v>
          </cell>
          <cell r="F15">
            <v>3</v>
          </cell>
          <cell r="G15">
            <v>53</v>
          </cell>
          <cell r="H15" t="str">
            <v>Картушев Егор</v>
          </cell>
          <cell r="I15">
            <v>2004</v>
          </cell>
          <cell r="J15">
            <v>1</v>
          </cell>
          <cell r="K15" t="str">
            <v>м</v>
          </cell>
          <cell r="L15" t="str">
            <v>ЮЮ 16-21_4</v>
          </cell>
          <cell r="N15">
            <v>1</v>
          </cell>
          <cell r="O15" t="str">
            <v>м 2</v>
          </cell>
          <cell r="P15">
            <v>1</v>
          </cell>
          <cell r="Q15">
            <v>40</v>
          </cell>
          <cell r="R15">
            <v>2004</v>
          </cell>
          <cell r="U15">
            <v>1050</v>
          </cell>
        </row>
        <row r="16">
          <cell r="E16" t="str">
            <v>5.4</v>
          </cell>
          <cell r="F16">
            <v>4</v>
          </cell>
          <cell r="G16">
            <v>54</v>
          </cell>
          <cell r="H16" t="str">
            <v>Масанов Никита</v>
          </cell>
          <cell r="I16">
            <v>2001</v>
          </cell>
          <cell r="J16" t="str">
            <v>КМС</v>
          </cell>
          <cell r="K16" t="str">
            <v>м</v>
          </cell>
          <cell r="L16" t="str">
            <v>ЮЮ 16-21_4</v>
          </cell>
          <cell r="N16">
            <v>1</v>
          </cell>
          <cell r="O16" t="str">
            <v>м 2</v>
          </cell>
          <cell r="P16">
            <v>2</v>
          </cell>
          <cell r="Q16">
            <v>120</v>
          </cell>
          <cell r="R16">
            <v>2001</v>
          </cell>
          <cell r="U16">
            <v>1050</v>
          </cell>
        </row>
        <row r="17">
          <cell r="E17" t="str">
            <v>5.5</v>
          </cell>
          <cell r="F17">
            <v>5</v>
          </cell>
          <cell r="G17">
            <v>55</v>
          </cell>
          <cell r="H17" t="str">
            <v>Прядохин Павел</v>
          </cell>
          <cell r="I17">
            <v>2000</v>
          </cell>
          <cell r="J17" t="str">
            <v>КМС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>м 3</v>
          </cell>
          <cell r="P17">
            <v>1</v>
          </cell>
          <cell r="Q17">
            <v>120</v>
          </cell>
          <cell r="R17">
            <v>2000</v>
          </cell>
          <cell r="U17">
            <v>1050</v>
          </cell>
        </row>
        <row r="18">
          <cell r="E18" t="str">
            <v>5.6</v>
          </cell>
          <cell r="F18">
            <v>6</v>
          </cell>
          <cell r="G18">
            <v>56</v>
          </cell>
          <cell r="H18" t="str">
            <v>Бахтияров Руслан</v>
          </cell>
          <cell r="I18">
            <v>1999</v>
          </cell>
          <cell r="J18" t="str">
            <v>МС</v>
          </cell>
          <cell r="K18" t="str">
            <v>м</v>
          </cell>
          <cell r="L18" t="str">
            <v>МЖ_4</v>
          </cell>
          <cell r="O18" t="str">
            <v>м 3</v>
          </cell>
          <cell r="P18">
            <v>2</v>
          </cell>
          <cell r="Q18">
            <v>400</v>
          </cell>
          <cell r="R18">
            <v>1999</v>
          </cell>
          <cell r="U18">
            <v>700</v>
          </cell>
        </row>
        <row r="19">
          <cell r="E19" t="str">
            <v>5.7</v>
          </cell>
          <cell r="F19">
            <v>7</v>
          </cell>
          <cell r="G19">
            <v>57</v>
          </cell>
          <cell r="H19" t="str">
            <v>Струков Павел</v>
          </cell>
          <cell r="I19">
            <v>1996</v>
          </cell>
          <cell r="J19" t="str">
            <v>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4</v>
          </cell>
          <cell r="P19">
            <v>2</v>
          </cell>
          <cell r="Q19">
            <v>400</v>
          </cell>
          <cell r="R19">
            <v>1996</v>
          </cell>
          <cell r="U19">
            <v>1050</v>
          </cell>
        </row>
        <row r="20">
          <cell r="E20" t="str">
            <v>5.8</v>
          </cell>
          <cell r="F20">
            <v>8</v>
          </cell>
          <cell r="G20">
            <v>58</v>
          </cell>
          <cell r="H20" t="str">
            <v>Горев Даниил</v>
          </cell>
          <cell r="I20">
            <v>1995</v>
          </cell>
          <cell r="J20" t="str">
            <v>МС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>м 4</v>
          </cell>
          <cell r="P20">
            <v>2</v>
          </cell>
          <cell r="Q20">
            <v>400</v>
          </cell>
          <cell r="R20">
            <v>1995</v>
          </cell>
          <cell r="U20">
            <v>1050</v>
          </cell>
        </row>
        <row r="21">
          <cell r="E21" t="str">
            <v>5.9</v>
          </cell>
          <cell r="F21">
            <v>9</v>
          </cell>
          <cell r="G21">
            <v>59</v>
          </cell>
          <cell r="H21" t="str">
            <v>Струкова Анастасия</v>
          </cell>
          <cell r="I21">
            <v>1996</v>
          </cell>
          <cell r="J21" t="str">
            <v>КМС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5</v>
          </cell>
          <cell r="Q21">
            <v>120</v>
          </cell>
          <cell r="R21">
            <v>1996</v>
          </cell>
          <cell r="U21">
            <v>700</v>
          </cell>
        </row>
        <row r="22">
          <cell r="E22" t="str">
            <v>5.10</v>
          </cell>
          <cell r="F22">
            <v>10</v>
          </cell>
          <cell r="G22">
            <v>60</v>
          </cell>
          <cell r="H22" t="str">
            <v>Федотова Евгения</v>
          </cell>
          <cell r="I22">
            <v>1989</v>
          </cell>
          <cell r="J22" t="str">
            <v>МС</v>
          </cell>
          <cell r="K22" t="str">
            <v>ж</v>
          </cell>
          <cell r="L22" t="str">
            <v>МЖ_4</v>
          </cell>
          <cell r="N22">
            <v>1</v>
          </cell>
          <cell r="O22" t="str">
            <v>ж 5</v>
          </cell>
          <cell r="P22">
            <v>3</v>
          </cell>
          <cell r="Q22">
            <v>400</v>
          </cell>
          <cell r="R22">
            <v>1989</v>
          </cell>
          <cell r="U22">
            <v>1050</v>
          </cell>
        </row>
        <row r="23">
          <cell r="E23" t="str">
            <v>5.11</v>
          </cell>
          <cell r="F23">
            <v>11</v>
          </cell>
          <cell r="G23">
            <v>61</v>
          </cell>
          <cell r="H23" t="str">
            <v>Смирнова Анжелика</v>
          </cell>
          <cell r="I23">
            <v>2000</v>
          </cell>
          <cell r="J23" t="str">
            <v>КМС</v>
          </cell>
          <cell r="K23" t="str">
            <v>ж</v>
          </cell>
          <cell r="L23" t="str">
            <v>МЖ_4</v>
          </cell>
          <cell r="N23">
            <v>1</v>
          </cell>
          <cell r="O23" t="str">
            <v>ж 6</v>
          </cell>
          <cell r="P23">
            <v>3</v>
          </cell>
          <cell r="Q23">
            <v>120</v>
          </cell>
          <cell r="R23">
            <v>2000</v>
          </cell>
          <cell r="U23">
            <v>1050</v>
          </cell>
        </row>
        <row r="24">
          <cell r="E24" t="str">
            <v>5.12</v>
          </cell>
          <cell r="F24">
            <v>12</v>
          </cell>
          <cell r="G24">
            <v>62</v>
          </cell>
          <cell r="H24" t="str">
            <v>Кушигина Анастасия</v>
          </cell>
          <cell r="I24">
            <v>2005</v>
          </cell>
          <cell r="J24" t="str">
            <v>КМС</v>
          </cell>
          <cell r="K24" t="str">
            <v>ж</v>
          </cell>
          <cell r="L24" t="str">
            <v>ЮЮ 16-21_4</v>
          </cell>
          <cell r="N24">
            <v>1</v>
          </cell>
          <cell r="O24" t="str">
            <v>ж 6</v>
          </cell>
          <cell r="P24">
            <v>4</v>
          </cell>
          <cell r="Q24">
            <v>120</v>
          </cell>
          <cell r="R24">
            <v>2005</v>
          </cell>
          <cell r="U24">
            <v>1050</v>
          </cell>
        </row>
        <row r="25">
          <cell r="E25" t="str">
            <v>5.13</v>
          </cell>
          <cell r="F25">
            <v>13</v>
          </cell>
          <cell r="G25">
            <v>63</v>
          </cell>
          <cell r="H25" t="str">
            <v>Соколова Мария</v>
          </cell>
          <cell r="I25">
            <v>2004</v>
          </cell>
          <cell r="J25">
            <v>1</v>
          </cell>
          <cell r="K25" t="str">
            <v>ж</v>
          </cell>
          <cell r="L25" t="str">
            <v>ЮЮ 16-21_4</v>
          </cell>
          <cell r="N25">
            <v>1</v>
          </cell>
          <cell r="O25" t="str">
            <v>ж 8</v>
          </cell>
          <cell r="P25">
            <v>3</v>
          </cell>
          <cell r="Q25">
            <v>40</v>
          </cell>
          <cell r="R25">
            <v>2004</v>
          </cell>
          <cell r="U25">
            <v>1050</v>
          </cell>
        </row>
        <row r="26">
          <cell r="E26" t="str">
            <v>5.14</v>
          </cell>
          <cell r="F26">
            <v>14</v>
          </cell>
          <cell r="G26">
            <v>64</v>
          </cell>
          <cell r="H26" t="str">
            <v>Осипова Анастасия</v>
          </cell>
          <cell r="I26">
            <v>2004</v>
          </cell>
          <cell r="J26">
            <v>2</v>
          </cell>
          <cell r="K26" t="str">
            <v>ж</v>
          </cell>
          <cell r="L26" t="str">
            <v>ЮЮ 16-21_4</v>
          </cell>
          <cell r="N26">
            <v>1</v>
          </cell>
          <cell r="O26" t="str">
            <v>ж 8</v>
          </cell>
          <cell r="Q26">
            <v>12</v>
          </cell>
          <cell r="R26">
            <v>2004</v>
          </cell>
          <cell r="U26">
            <v>700</v>
          </cell>
        </row>
        <row r="27">
          <cell r="E27" t="str">
            <v>5.15</v>
          </cell>
          <cell r="F27">
            <v>15</v>
          </cell>
          <cell r="G27">
            <v>65</v>
          </cell>
          <cell r="H27" t="str">
            <v>Веденяпина Полина</v>
          </cell>
          <cell r="I27">
            <v>1998</v>
          </cell>
          <cell r="J27" t="str">
            <v>КМС</v>
          </cell>
          <cell r="K27" t="str">
            <v>ж</v>
          </cell>
          <cell r="L27" t="str">
            <v>МЖ_4</v>
          </cell>
          <cell r="N27">
            <v>1</v>
          </cell>
          <cell r="O27" t="str">
            <v>ж 9</v>
          </cell>
          <cell r="P27">
            <v>3</v>
          </cell>
          <cell r="Q27">
            <v>120</v>
          </cell>
          <cell r="R27">
            <v>1998</v>
          </cell>
          <cell r="U27">
            <v>1050</v>
          </cell>
        </row>
        <row r="28">
          <cell r="E28" t="str">
            <v>5.16</v>
          </cell>
          <cell r="F28">
            <v>16</v>
          </cell>
          <cell r="G28">
            <v>66</v>
          </cell>
          <cell r="H28" t="str">
            <v>Лебедева Наталья</v>
          </cell>
          <cell r="I28">
            <v>2001</v>
          </cell>
          <cell r="J28" t="str">
            <v>МС</v>
          </cell>
          <cell r="K28" t="str">
            <v>ж</v>
          </cell>
          <cell r="L28" t="str">
            <v>ЮЮ 16-21_4</v>
          </cell>
          <cell r="N28">
            <v>1</v>
          </cell>
          <cell r="O28" t="str">
            <v>ж 9</v>
          </cell>
          <cell r="P28">
            <v>4</v>
          </cell>
          <cell r="Q28">
            <v>400</v>
          </cell>
          <cell r="R28">
            <v>2001</v>
          </cell>
          <cell r="U28">
            <v>1050</v>
          </cell>
        </row>
        <row r="29">
          <cell r="E29" t="str">
            <v>5.17</v>
          </cell>
          <cell r="F29">
            <v>17</v>
          </cell>
          <cell r="G29">
            <v>67</v>
          </cell>
          <cell r="H29" t="str">
            <v>Белан Елизавета</v>
          </cell>
          <cell r="I29">
            <v>2002</v>
          </cell>
          <cell r="J29" t="str">
            <v>КМС</v>
          </cell>
          <cell r="K29" t="str">
            <v>ж</v>
          </cell>
          <cell r="L29" t="str">
            <v>ЮЮ 16-21_4</v>
          </cell>
          <cell r="N29">
            <v>1</v>
          </cell>
          <cell r="O29" t="str">
            <v xml:space="preserve"> </v>
          </cell>
          <cell r="P29">
            <v>4</v>
          </cell>
          <cell r="Q29">
            <v>120</v>
          </cell>
          <cell r="R29">
            <v>2002</v>
          </cell>
          <cell r="U29">
            <v>700</v>
          </cell>
        </row>
        <row r="30">
          <cell r="E30" t="str">
            <v>5.18</v>
          </cell>
          <cell r="F30">
            <v>18</v>
          </cell>
          <cell r="G30">
            <v>68</v>
          </cell>
          <cell r="H30" t="str">
            <v>Чернова Мария</v>
          </cell>
          <cell r="I30">
            <v>1997</v>
          </cell>
          <cell r="J30" t="str">
            <v>КМС</v>
          </cell>
          <cell r="K30" t="str">
            <v>ж</v>
          </cell>
          <cell r="L30" t="str">
            <v>МЖ_4</v>
          </cell>
          <cell r="O30" t="str">
            <v xml:space="preserve"> </v>
          </cell>
          <cell r="P30">
            <v>4</v>
          </cell>
          <cell r="Q30">
            <v>120</v>
          </cell>
          <cell r="R30">
            <v>1997</v>
          </cell>
          <cell r="U30">
            <v>350</v>
          </cell>
        </row>
        <row r="31">
          <cell r="E31" t="str">
            <v>7.1</v>
          </cell>
          <cell r="F31">
            <v>1</v>
          </cell>
          <cell r="G31">
            <v>71</v>
          </cell>
          <cell r="H31" t="str">
            <v>Лукин Максим</v>
          </cell>
          <cell r="I31">
            <v>2002</v>
          </cell>
          <cell r="J31" t="str">
            <v>КМС</v>
          </cell>
          <cell r="K31" t="str">
            <v>м</v>
          </cell>
          <cell r="L31" t="str">
            <v>ЮЮ 16-21_4</v>
          </cell>
          <cell r="N31">
            <v>1</v>
          </cell>
          <cell r="O31" t="str">
            <v xml:space="preserve"> </v>
          </cell>
          <cell r="P31">
            <v>1</v>
          </cell>
          <cell r="Q31">
            <v>120</v>
          </cell>
          <cell r="R31">
            <v>2002</v>
          </cell>
          <cell r="U31">
            <v>700</v>
          </cell>
        </row>
        <row r="32">
          <cell r="E32" t="str">
            <v>7.2</v>
          </cell>
          <cell r="F32">
            <v>2</v>
          </cell>
          <cell r="G32">
            <v>72</v>
          </cell>
          <cell r="H32" t="str">
            <v>Яковлев Иван</v>
          </cell>
          <cell r="I32">
            <v>2006</v>
          </cell>
          <cell r="J32">
            <v>2</v>
          </cell>
          <cell r="K32" t="str">
            <v>м</v>
          </cell>
          <cell r="L32" t="str">
            <v>ЮЮ 16-21_4</v>
          </cell>
          <cell r="N32">
            <v>1</v>
          </cell>
          <cell r="O32" t="str">
            <v xml:space="preserve"> </v>
          </cell>
          <cell r="P32">
            <v>1</v>
          </cell>
          <cell r="Q32">
            <v>12</v>
          </cell>
          <cell r="R32">
            <v>2006</v>
          </cell>
          <cell r="U32">
            <v>700</v>
          </cell>
        </row>
        <row r="33">
          <cell r="E33" t="str">
            <v>7.3</v>
          </cell>
          <cell r="F33">
            <v>3</v>
          </cell>
          <cell r="G33">
            <v>73</v>
          </cell>
          <cell r="H33" t="str">
            <v>Федоров Андрей</v>
          </cell>
          <cell r="I33">
            <v>2004</v>
          </cell>
          <cell r="J33" t="str">
            <v>КМС</v>
          </cell>
          <cell r="K33" t="str">
            <v>м</v>
          </cell>
          <cell r="L33" t="str">
            <v>ЮЮ 16-21_4</v>
          </cell>
          <cell r="O33" t="str">
            <v xml:space="preserve"> </v>
          </cell>
          <cell r="P33">
            <v>1</v>
          </cell>
          <cell r="Q33">
            <v>120</v>
          </cell>
          <cell r="R33">
            <v>2004</v>
          </cell>
          <cell r="U33">
            <v>350</v>
          </cell>
        </row>
        <row r="34">
          <cell r="E34" t="str">
            <v>7.4</v>
          </cell>
          <cell r="F34">
            <v>4</v>
          </cell>
          <cell r="G34">
            <v>74</v>
          </cell>
          <cell r="H34" t="str">
            <v>Миролюбов Марк</v>
          </cell>
          <cell r="I34">
            <v>2002</v>
          </cell>
          <cell r="J34" t="str">
            <v>КМС</v>
          </cell>
          <cell r="K34" t="str">
            <v>м</v>
          </cell>
          <cell r="L34" t="str">
            <v>ЮЮ 16-21_4</v>
          </cell>
          <cell r="O34" t="str">
            <v xml:space="preserve"> </v>
          </cell>
          <cell r="P34">
            <v>1</v>
          </cell>
          <cell r="Q34">
            <v>120</v>
          </cell>
          <cell r="R34">
            <v>2002</v>
          </cell>
          <cell r="U34">
            <v>350</v>
          </cell>
        </row>
        <row r="35">
          <cell r="E35" t="str">
            <v>7.5</v>
          </cell>
          <cell r="F35">
            <v>5</v>
          </cell>
          <cell r="G35">
            <v>75</v>
          </cell>
          <cell r="H35" t="str">
            <v>Степанов Иван</v>
          </cell>
          <cell r="I35">
            <v>2005</v>
          </cell>
          <cell r="J35" t="str">
            <v>КМС</v>
          </cell>
          <cell r="K35" t="str">
            <v>м</v>
          </cell>
          <cell r="L35" t="str">
            <v>ЮЮ 16-21_4</v>
          </cell>
          <cell r="O35" t="str">
            <v>м 1</v>
          </cell>
          <cell r="P35">
            <v>2</v>
          </cell>
          <cell r="Q35">
            <v>120</v>
          </cell>
          <cell r="R35">
            <v>2005</v>
          </cell>
          <cell r="U35">
            <v>700</v>
          </cell>
        </row>
        <row r="36">
          <cell r="E36" t="str">
            <v>7.6</v>
          </cell>
          <cell r="F36">
            <v>6</v>
          </cell>
          <cell r="G36">
            <v>76</v>
          </cell>
          <cell r="H36" t="str">
            <v>Иванов Иван</v>
          </cell>
          <cell r="I36">
            <v>2005</v>
          </cell>
          <cell r="J36">
            <v>1</v>
          </cell>
          <cell r="K36" t="str">
            <v>м</v>
          </cell>
          <cell r="L36" t="str">
            <v>ЮЮ 16-21_4</v>
          </cell>
          <cell r="O36" t="str">
            <v>м 1</v>
          </cell>
          <cell r="P36">
            <v>2</v>
          </cell>
          <cell r="Q36">
            <v>40</v>
          </cell>
          <cell r="R36">
            <v>2005</v>
          </cell>
          <cell r="U36">
            <v>700</v>
          </cell>
        </row>
        <row r="37">
          <cell r="E37" t="str">
            <v>7.7</v>
          </cell>
          <cell r="F37">
            <v>7</v>
          </cell>
          <cell r="G37">
            <v>77</v>
          </cell>
          <cell r="H37" t="str">
            <v>Санников Илья</v>
          </cell>
          <cell r="I37">
            <v>2004</v>
          </cell>
          <cell r="J37" t="str">
            <v>КМС</v>
          </cell>
          <cell r="K37" t="str">
            <v>м</v>
          </cell>
          <cell r="L37" t="str">
            <v>ЮЮ 16-21_4</v>
          </cell>
          <cell r="O37" t="str">
            <v>м 2</v>
          </cell>
          <cell r="P37">
            <v>2</v>
          </cell>
          <cell r="Q37">
            <v>120</v>
          </cell>
          <cell r="R37">
            <v>2004</v>
          </cell>
          <cell r="U37">
            <v>700</v>
          </cell>
        </row>
        <row r="38">
          <cell r="E38" t="str">
            <v>7.8</v>
          </cell>
          <cell r="F38">
            <v>8</v>
          </cell>
          <cell r="G38">
            <v>78</v>
          </cell>
          <cell r="H38" t="str">
            <v>Савельев Эдуард</v>
          </cell>
          <cell r="I38">
            <v>2004</v>
          </cell>
          <cell r="J38" t="str">
            <v>КМС</v>
          </cell>
          <cell r="K38" t="str">
            <v>м</v>
          </cell>
          <cell r="L38" t="str">
            <v>ЮЮ 16-21_4</v>
          </cell>
          <cell r="O38" t="str">
            <v>м 2</v>
          </cell>
          <cell r="P38">
            <v>2</v>
          </cell>
          <cell r="Q38">
            <v>120</v>
          </cell>
          <cell r="R38">
            <v>2004</v>
          </cell>
          <cell r="U38">
            <v>700</v>
          </cell>
        </row>
        <row r="39">
          <cell r="E39" t="str">
            <v>7.9</v>
          </cell>
          <cell r="F39">
            <v>9</v>
          </cell>
          <cell r="G39">
            <v>79</v>
          </cell>
          <cell r="H39" t="str">
            <v>Кузнецова Екатерина</v>
          </cell>
          <cell r="I39">
            <v>2001</v>
          </cell>
          <cell r="J39" t="str">
            <v>МС</v>
          </cell>
          <cell r="K39" t="str">
            <v>ж</v>
          </cell>
          <cell r="L39" t="str">
            <v>ЮЮ 16-21_4</v>
          </cell>
          <cell r="O39" t="str">
            <v>ж 3</v>
          </cell>
          <cell r="P39">
            <v>3</v>
          </cell>
          <cell r="Q39">
            <v>400</v>
          </cell>
          <cell r="R39">
            <v>2001</v>
          </cell>
          <cell r="U39">
            <v>700</v>
          </cell>
        </row>
        <row r="40">
          <cell r="E40" t="str">
            <v>7.10</v>
          </cell>
          <cell r="F40">
            <v>10</v>
          </cell>
          <cell r="G40">
            <v>80</v>
          </cell>
          <cell r="H40" t="str">
            <v>Комкова Надежда</v>
          </cell>
          <cell r="I40">
            <v>2000</v>
          </cell>
          <cell r="J40" t="str">
            <v>КМС</v>
          </cell>
          <cell r="K40" t="str">
            <v>ж</v>
          </cell>
          <cell r="L40" t="str">
            <v>МЖ_4</v>
          </cell>
          <cell r="N40">
            <v>1</v>
          </cell>
          <cell r="O40" t="str">
            <v>ж 3</v>
          </cell>
          <cell r="P40">
            <v>3</v>
          </cell>
          <cell r="Q40">
            <v>120</v>
          </cell>
          <cell r="R40">
            <v>2000</v>
          </cell>
          <cell r="U40">
            <v>1050</v>
          </cell>
        </row>
        <row r="41">
          <cell r="E41" t="str">
            <v>7.11</v>
          </cell>
          <cell r="F41">
            <v>11</v>
          </cell>
          <cell r="G41">
            <v>81</v>
          </cell>
          <cell r="H41" t="str">
            <v>Магомедгаджиева Эльмира</v>
          </cell>
          <cell r="I41">
            <v>2005</v>
          </cell>
          <cell r="J41" t="str">
            <v>КМС</v>
          </cell>
          <cell r="K41" t="str">
            <v>ж</v>
          </cell>
          <cell r="L41" t="str">
            <v>ЮЮ 16-21_4</v>
          </cell>
          <cell r="O41" t="str">
            <v>ж 4</v>
          </cell>
          <cell r="P41">
            <v>3</v>
          </cell>
          <cell r="Q41">
            <v>120</v>
          </cell>
          <cell r="R41">
            <v>2005</v>
          </cell>
          <cell r="U41">
            <v>700</v>
          </cell>
        </row>
        <row r="42">
          <cell r="E42" t="str">
            <v>7.12</v>
          </cell>
          <cell r="F42">
            <v>12</v>
          </cell>
          <cell r="G42">
            <v>82</v>
          </cell>
          <cell r="H42" t="str">
            <v>Сухарева Олеся</v>
          </cell>
          <cell r="I42">
            <v>2003</v>
          </cell>
          <cell r="J42" t="str">
            <v>КМС</v>
          </cell>
          <cell r="K42" t="str">
            <v>ж</v>
          </cell>
          <cell r="L42" t="str">
            <v>ЮЮ 16-21_4</v>
          </cell>
          <cell r="O42" t="str">
            <v>ж 4</v>
          </cell>
          <cell r="P42">
            <v>3</v>
          </cell>
          <cell r="Q42">
            <v>120</v>
          </cell>
          <cell r="R42">
            <v>2003</v>
          </cell>
          <cell r="U42">
            <v>700</v>
          </cell>
        </row>
        <row r="43">
          <cell r="E43" t="str">
            <v>7.13</v>
          </cell>
          <cell r="F43">
            <v>13</v>
          </cell>
          <cell r="G43">
            <v>83</v>
          </cell>
          <cell r="H43" t="str">
            <v>Петрова Любовь</v>
          </cell>
          <cell r="I43">
            <v>1998</v>
          </cell>
          <cell r="J43" t="str">
            <v>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>ж 5</v>
          </cell>
          <cell r="P43">
            <v>4</v>
          </cell>
          <cell r="Q43">
            <v>400</v>
          </cell>
          <cell r="R43">
            <v>1998</v>
          </cell>
          <cell r="U43">
            <v>1050</v>
          </cell>
        </row>
        <row r="44">
          <cell r="E44" t="str">
            <v>7.14</v>
          </cell>
          <cell r="F44">
            <v>14</v>
          </cell>
          <cell r="G44">
            <v>84</v>
          </cell>
          <cell r="H44" t="str">
            <v>Белан Елизавета</v>
          </cell>
          <cell r="I44">
            <v>2002</v>
          </cell>
          <cell r="J44" t="str">
            <v>КМС</v>
          </cell>
          <cell r="K44" t="str">
            <v>ж</v>
          </cell>
          <cell r="L44" t="str">
            <v>ЮЮ 16-21_4</v>
          </cell>
          <cell r="O44" t="str">
            <v>ж 5</v>
          </cell>
          <cell r="Q44">
            <v>120</v>
          </cell>
          <cell r="R44">
            <v>2002</v>
          </cell>
          <cell r="U44">
            <v>350</v>
          </cell>
        </row>
        <row r="45">
          <cell r="E45" t="str">
            <v>7.15</v>
          </cell>
          <cell r="F45">
            <v>15</v>
          </cell>
          <cell r="G45">
            <v>85</v>
          </cell>
          <cell r="H45" t="str">
            <v>Межевич Анастасия</v>
          </cell>
          <cell r="I45">
            <v>2000</v>
          </cell>
          <cell r="J45" t="str">
            <v>МС</v>
          </cell>
          <cell r="K45" t="str">
            <v>ж</v>
          </cell>
          <cell r="L45" t="str">
            <v>МЖ_4</v>
          </cell>
          <cell r="N45">
            <v>1</v>
          </cell>
          <cell r="O45" t="str">
            <v>ж 6</v>
          </cell>
          <cell r="P45">
            <v>4</v>
          </cell>
          <cell r="Q45">
            <v>400</v>
          </cell>
          <cell r="R45">
            <v>2000</v>
          </cell>
          <cell r="U45">
            <v>1050</v>
          </cell>
        </row>
        <row r="46">
          <cell r="E46" t="str">
            <v>7.16</v>
          </cell>
          <cell r="F46">
            <v>16</v>
          </cell>
          <cell r="G46">
            <v>86</v>
          </cell>
          <cell r="H46" t="str">
            <v>Кондратьева Алина</v>
          </cell>
          <cell r="I46">
            <v>2000</v>
          </cell>
          <cell r="J46" t="str">
            <v>КМС</v>
          </cell>
          <cell r="K46" t="str">
            <v>ж</v>
          </cell>
          <cell r="L46" t="str">
            <v>МЖ_4</v>
          </cell>
          <cell r="N46">
            <v>1</v>
          </cell>
          <cell r="O46" t="str">
            <v>ж 6</v>
          </cell>
          <cell r="P46">
            <v>4</v>
          </cell>
          <cell r="Q46">
            <v>120</v>
          </cell>
          <cell r="R46">
            <v>2000</v>
          </cell>
          <cell r="U46">
            <v>1050</v>
          </cell>
        </row>
        <row r="47">
          <cell r="E47" t="str">
            <v>7.17</v>
          </cell>
          <cell r="F47">
            <v>17</v>
          </cell>
          <cell r="G47">
            <v>87</v>
          </cell>
          <cell r="H47" t="str">
            <v>Михайлова Мария</v>
          </cell>
          <cell r="I47">
            <v>1997</v>
          </cell>
          <cell r="J47" t="str">
            <v>КМС</v>
          </cell>
          <cell r="K47" t="str">
            <v>ж</v>
          </cell>
          <cell r="L47" t="str">
            <v>МЖ_4</v>
          </cell>
          <cell r="N47">
            <v>1</v>
          </cell>
          <cell r="O47" t="str">
            <v xml:space="preserve"> </v>
          </cell>
          <cell r="P47">
            <v>4</v>
          </cell>
          <cell r="Q47">
            <v>120</v>
          </cell>
          <cell r="R47">
            <v>1997</v>
          </cell>
          <cell r="U47">
            <v>700</v>
          </cell>
        </row>
        <row r="48">
          <cell r="E48" t="str">
            <v>9.1</v>
          </cell>
          <cell r="F48">
            <v>1</v>
          </cell>
          <cell r="G48">
            <v>91</v>
          </cell>
          <cell r="H48" t="str">
            <v>Кузнецова Екатерина</v>
          </cell>
          <cell r="I48">
            <v>2001</v>
          </cell>
          <cell r="J48" t="str">
            <v>МС</v>
          </cell>
          <cell r="K48" t="str">
            <v>ж</v>
          </cell>
          <cell r="L48" t="str">
            <v>ЮЮ 16-21_4</v>
          </cell>
          <cell r="N48">
            <v>1</v>
          </cell>
          <cell r="O48" t="str">
            <v xml:space="preserve"> </v>
          </cell>
          <cell r="Q48">
            <v>400</v>
          </cell>
          <cell r="R48">
            <v>2001</v>
          </cell>
          <cell r="U48">
            <v>350</v>
          </cell>
        </row>
        <row r="49">
          <cell r="E49" t="str">
            <v>9.2</v>
          </cell>
          <cell r="F49">
            <v>2</v>
          </cell>
          <cell r="G49">
            <v>92</v>
          </cell>
          <cell r="H49" t="str">
            <v>Сухарева Олеся</v>
          </cell>
          <cell r="I49">
            <v>2003</v>
          </cell>
          <cell r="J49" t="str">
            <v>КМС</v>
          </cell>
          <cell r="K49" t="str">
            <v>ж</v>
          </cell>
          <cell r="L49" t="str">
            <v>ЮЮ 16-21_4</v>
          </cell>
          <cell r="N49">
            <v>1</v>
          </cell>
          <cell r="O49" t="str">
            <v xml:space="preserve"> </v>
          </cell>
          <cell r="Q49">
            <v>120</v>
          </cell>
          <cell r="R49">
            <v>2003</v>
          </cell>
          <cell r="U49">
            <v>350</v>
          </cell>
        </row>
        <row r="50">
          <cell r="E50" t="str">
            <v>9.3</v>
          </cell>
          <cell r="F50">
            <v>3</v>
          </cell>
          <cell r="G50">
            <v>93</v>
          </cell>
          <cell r="H50" t="str">
            <v>Магомедгаджиева Эльмира</v>
          </cell>
          <cell r="I50">
            <v>2005</v>
          </cell>
          <cell r="J50" t="str">
            <v>КМС</v>
          </cell>
          <cell r="K50" t="str">
            <v>ж</v>
          </cell>
          <cell r="L50" t="str">
            <v>ЮЮ 16-21_4</v>
          </cell>
          <cell r="N50">
            <v>1</v>
          </cell>
          <cell r="O50" t="str">
            <v xml:space="preserve"> </v>
          </cell>
          <cell r="Q50">
            <v>120</v>
          </cell>
          <cell r="R50">
            <v>2005</v>
          </cell>
          <cell r="U50">
            <v>350</v>
          </cell>
        </row>
        <row r="51">
          <cell r="E51" t="str">
            <v>9.4</v>
          </cell>
          <cell r="F51">
            <v>4</v>
          </cell>
          <cell r="G51">
            <v>94</v>
          </cell>
          <cell r="H51" t="str">
            <v>Санников Илья</v>
          </cell>
          <cell r="I51">
            <v>2004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O51" t="str">
            <v xml:space="preserve"> </v>
          </cell>
          <cell r="Q51">
            <v>120</v>
          </cell>
          <cell r="R51">
            <v>2004</v>
          </cell>
          <cell r="U51">
            <v>350</v>
          </cell>
        </row>
        <row r="52">
          <cell r="E52" t="str">
            <v>9.5</v>
          </cell>
          <cell r="F52">
            <v>5</v>
          </cell>
          <cell r="G52">
            <v>95</v>
          </cell>
          <cell r="H52" t="str">
            <v>Савельев Эдуард</v>
          </cell>
          <cell r="I52">
            <v>2004</v>
          </cell>
          <cell r="J52" t="str">
            <v>КМС</v>
          </cell>
          <cell r="K52" t="str">
            <v>м</v>
          </cell>
          <cell r="L52" t="str">
            <v>ЮЮ 16-21_4</v>
          </cell>
          <cell r="N52">
            <v>1</v>
          </cell>
          <cell r="O52" t="str">
            <v xml:space="preserve"> </v>
          </cell>
          <cell r="Q52">
            <v>120</v>
          </cell>
          <cell r="R52">
            <v>2004</v>
          </cell>
          <cell r="U52">
            <v>350</v>
          </cell>
        </row>
        <row r="53">
          <cell r="E53" t="str">
            <v>9.6</v>
          </cell>
          <cell r="F53">
            <v>6</v>
          </cell>
          <cell r="G53">
            <v>96</v>
          </cell>
          <cell r="H53" t="str">
            <v>Степанов Иван</v>
          </cell>
          <cell r="I53">
            <v>2005</v>
          </cell>
          <cell r="J53" t="str">
            <v>КМС</v>
          </cell>
          <cell r="K53" t="str">
            <v>м</v>
          </cell>
          <cell r="L53" t="str">
            <v>ЮЮ 16-21_4</v>
          </cell>
          <cell r="N53">
            <v>1</v>
          </cell>
          <cell r="O53" t="str">
            <v xml:space="preserve"> </v>
          </cell>
          <cell r="Q53">
            <v>120</v>
          </cell>
          <cell r="R53">
            <v>2005</v>
          </cell>
          <cell r="U53">
            <v>350</v>
          </cell>
        </row>
        <row r="54">
          <cell r="E54" t="str">
            <v>9.7</v>
          </cell>
          <cell r="F54">
            <v>7</v>
          </cell>
          <cell r="G54">
            <v>97</v>
          </cell>
          <cell r="H54" t="str">
            <v>Иванов Иван</v>
          </cell>
          <cell r="I54">
            <v>2005</v>
          </cell>
          <cell r="J54">
            <v>1</v>
          </cell>
          <cell r="K54" t="str">
            <v>м</v>
          </cell>
          <cell r="L54" t="str">
            <v>ЮЮ 16-21_4</v>
          </cell>
          <cell r="N54">
            <v>1</v>
          </cell>
          <cell r="O54" t="str">
            <v xml:space="preserve"> </v>
          </cell>
          <cell r="Q54">
            <v>40</v>
          </cell>
          <cell r="R54">
            <v>2005</v>
          </cell>
          <cell r="U54">
            <v>350</v>
          </cell>
        </row>
        <row r="55">
          <cell r="E55" t="str">
            <v>10.1</v>
          </cell>
          <cell r="F55">
            <v>1</v>
          </cell>
          <cell r="G55">
            <v>101</v>
          </cell>
          <cell r="H55" t="str">
            <v>Кваскова Ирина</v>
          </cell>
          <cell r="I55">
            <v>2004</v>
          </cell>
          <cell r="J55">
            <v>2</v>
          </cell>
          <cell r="K55" t="str">
            <v>ж</v>
          </cell>
          <cell r="L55" t="str">
            <v>ЮЮ 16-21_4</v>
          </cell>
          <cell r="N55">
            <v>1</v>
          </cell>
          <cell r="O55" t="str">
            <v>ж 1</v>
          </cell>
          <cell r="Q55">
            <v>12</v>
          </cell>
          <cell r="R55">
            <v>2004</v>
          </cell>
          <cell r="U55">
            <v>700</v>
          </cell>
        </row>
        <row r="56">
          <cell r="E56" t="str">
            <v>10.2</v>
          </cell>
          <cell r="F56">
            <v>2</v>
          </cell>
          <cell r="G56">
            <v>102</v>
          </cell>
          <cell r="H56" t="str">
            <v>Голубчиков Александр</v>
          </cell>
          <cell r="I56">
            <v>2005</v>
          </cell>
          <cell r="J56">
            <v>2</v>
          </cell>
          <cell r="K56" t="str">
            <v>м</v>
          </cell>
          <cell r="L56" t="str">
            <v>ЮЮ 16-21_4</v>
          </cell>
          <cell r="N56">
            <v>1</v>
          </cell>
          <cell r="O56" t="str">
            <v>м 2</v>
          </cell>
          <cell r="Q56">
            <v>12</v>
          </cell>
          <cell r="R56">
            <v>2005</v>
          </cell>
          <cell r="U56">
            <v>700</v>
          </cell>
        </row>
        <row r="57">
          <cell r="E57" t="str">
            <v>10.3</v>
          </cell>
          <cell r="F57">
            <v>3</v>
          </cell>
          <cell r="G57">
            <v>103</v>
          </cell>
          <cell r="H57" t="str">
            <v>Квасков Дмитрий</v>
          </cell>
          <cell r="I57">
            <v>2006</v>
          </cell>
          <cell r="J57">
            <v>1</v>
          </cell>
          <cell r="K57" t="str">
            <v>м</v>
          </cell>
          <cell r="L57" t="str">
            <v>ЮЮ 16-21_4</v>
          </cell>
          <cell r="N57">
            <v>1</v>
          </cell>
          <cell r="O57" t="str">
            <v>м 3</v>
          </cell>
          <cell r="Q57">
            <v>40</v>
          </cell>
          <cell r="R57">
            <v>2006</v>
          </cell>
          <cell r="U57">
            <v>700</v>
          </cell>
        </row>
        <row r="58">
          <cell r="E58" t="str">
            <v>10.4</v>
          </cell>
          <cell r="F58">
            <v>4</v>
          </cell>
          <cell r="G58">
            <v>104</v>
          </cell>
          <cell r="H58" t="str">
            <v>Васильев Арсений</v>
          </cell>
          <cell r="I58">
            <v>2006</v>
          </cell>
          <cell r="J58">
            <v>1</v>
          </cell>
          <cell r="K58" t="str">
            <v>м</v>
          </cell>
          <cell r="L58" t="str">
            <v>ЮЮ 16-21_4</v>
          </cell>
          <cell r="O58" t="str">
            <v>м 3</v>
          </cell>
          <cell r="Q58">
            <v>40</v>
          </cell>
          <cell r="R58">
            <v>2006</v>
          </cell>
          <cell r="U58">
            <v>350</v>
          </cell>
        </row>
        <row r="59">
          <cell r="E59" t="str">
            <v>10.5</v>
          </cell>
          <cell r="F59">
            <v>5</v>
          </cell>
          <cell r="G59">
            <v>105</v>
          </cell>
          <cell r="H59" t="str">
            <v>Голубчикова Софья</v>
          </cell>
          <cell r="I59">
            <v>2006</v>
          </cell>
          <cell r="J59">
            <v>1</v>
          </cell>
          <cell r="K59" t="str">
            <v>ж</v>
          </cell>
          <cell r="L59" t="str">
            <v>ЮЮ 16-21_4</v>
          </cell>
          <cell r="N59">
            <v>1</v>
          </cell>
          <cell r="O59" t="str">
            <v>ж 1</v>
          </cell>
          <cell r="Q59">
            <v>40</v>
          </cell>
          <cell r="R59">
            <v>2006</v>
          </cell>
          <cell r="U59">
            <v>700</v>
          </cell>
        </row>
        <row r="60">
          <cell r="E60" t="str">
            <v>10.6</v>
          </cell>
          <cell r="F60">
            <v>6</v>
          </cell>
          <cell r="G60">
            <v>106</v>
          </cell>
          <cell r="H60" t="str">
            <v>Горский Роман</v>
          </cell>
          <cell r="I60">
            <v>2006</v>
          </cell>
          <cell r="J60">
            <v>2</v>
          </cell>
          <cell r="K60" t="str">
            <v>м</v>
          </cell>
          <cell r="L60" t="str">
            <v>ЮЮ 16-21_4</v>
          </cell>
          <cell r="N60">
            <v>1</v>
          </cell>
          <cell r="O60" t="str">
            <v>м 2</v>
          </cell>
          <cell r="Q60">
            <v>12</v>
          </cell>
          <cell r="R60">
            <v>2006</v>
          </cell>
          <cell r="U60">
            <v>700</v>
          </cell>
        </row>
        <row r="61">
          <cell r="E61" t="str">
            <v>10.7</v>
          </cell>
          <cell r="F61">
            <v>7</v>
          </cell>
          <cell r="G61">
            <v>107</v>
          </cell>
          <cell r="H61" t="str">
            <v>Остапенко Маргарита</v>
          </cell>
          <cell r="I61">
            <v>2004</v>
          </cell>
          <cell r="J61">
            <v>2</v>
          </cell>
          <cell r="K61" t="str">
            <v>ж</v>
          </cell>
          <cell r="L61" t="str">
            <v>ЮЮ 16-21_4</v>
          </cell>
          <cell r="O61" t="str">
            <v xml:space="preserve"> </v>
          </cell>
          <cell r="P61">
            <v>1</v>
          </cell>
          <cell r="Q61">
            <v>12</v>
          </cell>
          <cell r="R61">
            <v>2004</v>
          </cell>
          <cell r="U61">
            <v>350</v>
          </cell>
        </row>
        <row r="62">
          <cell r="E62" t="str">
            <v>10.8</v>
          </cell>
          <cell r="F62">
            <v>8</v>
          </cell>
          <cell r="G62">
            <v>108</v>
          </cell>
          <cell r="H62" t="str">
            <v>Корнева Яна</v>
          </cell>
          <cell r="I62">
            <v>2003</v>
          </cell>
          <cell r="J62">
            <v>2</v>
          </cell>
          <cell r="K62" t="str">
            <v>ж</v>
          </cell>
          <cell r="L62" t="str">
            <v>ЮЮ 16-21_4</v>
          </cell>
          <cell r="N62">
            <v>1</v>
          </cell>
          <cell r="O62" t="str">
            <v xml:space="preserve"> </v>
          </cell>
          <cell r="P62">
            <v>1</v>
          </cell>
          <cell r="Q62">
            <v>12</v>
          </cell>
          <cell r="R62">
            <v>2003</v>
          </cell>
          <cell r="U62">
            <v>700</v>
          </cell>
        </row>
        <row r="63">
          <cell r="E63" t="str">
            <v>10.9</v>
          </cell>
          <cell r="F63">
            <v>9</v>
          </cell>
          <cell r="G63">
            <v>109</v>
          </cell>
          <cell r="H63" t="str">
            <v>Изюмская Ксения</v>
          </cell>
          <cell r="I63">
            <v>2003</v>
          </cell>
          <cell r="J63">
            <v>2</v>
          </cell>
          <cell r="K63" t="str">
            <v>ж</v>
          </cell>
          <cell r="L63" t="str">
            <v>ЮЮ 16-21_4</v>
          </cell>
          <cell r="O63" t="str">
            <v xml:space="preserve"> </v>
          </cell>
          <cell r="P63">
            <v>1</v>
          </cell>
          <cell r="Q63">
            <v>12</v>
          </cell>
          <cell r="R63">
            <v>2003</v>
          </cell>
          <cell r="U63">
            <v>350</v>
          </cell>
        </row>
        <row r="64">
          <cell r="E64" t="str">
            <v>10.10</v>
          </cell>
          <cell r="F64">
            <v>10</v>
          </cell>
          <cell r="G64">
            <v>110</v>
          </cell>
          <cell r="H64" t="str">
            <v>Гоголева Любовь</v>
          </cell>
          <cell r="I64">
            <v>2004</v>
          </cell>
          <cell r="J64">
            <v>2</v>
          </cell>
          <cell r="K64" t="str">
            <v>ж</v>
          </cell>
          <cell r="L64" t="str">
            <v>ЮЮ 16-21_4</v>
          </cell>
          <cell r="O64" t="str">
            <v xml:space="preserve"> </v>
          </cell>
          <cell r="P64">
            <v>1</v>
          </cell>
          <cell r="Q64">
            <v>12</v>
          </cell>
          <cell r="R64">
            <v>2004</v>
          </cell>
          <cell r="U64">
            <v>350</v>
          </cell>
        </row>
        <row r="65">
          <cell r="E65" t="str">
            <v>10.11</v>
          </cell>
          <cell r="F65">
            <v>11</v>
          </cell>
          <cell r="G65">
            <v>111</v>
          </cell>
          <cell r="H65" t="str">
            <v>Георгиевская Виктория</v>
          </cell>
          <cell r="I65">
            <v>2005</v>
          </cell>
          <cell r="J65" t="str">
            <v>КМС</v>
          </cell>
          <cell r="K65" t="str">
            <v>ж</v>
          </cell>
          <cell r="L65" t="str">
            <v>ЮЮ 16-21_4</v>
          </cell>
          <cell r="N65">
            <v>1</v>
          </cell>
          <cell r="O65" t="str">
            <v>ж 4</v>
          </cell>
          <cell r="P65">
            <v>2</v>
          </cell>
          <cell r="Q65">
            <v>120</v>
          </cell>
          <cell r="R65">
            <v>2005</v>
          </cell>
          <cell r="U65">
            <v>1050</v>
          </cell>
        </row>
        <row r="66">
          <cell r="E66" t="str">
            <v>10.12</v>
          </cell>
          <cell r="F66">
            <v>12</v>
          </cell>
          <cell r="G66">
            <v>112</v>
          </cell>
          <cell r="H66" t="str">
            <v>Фыгина Анна</v>
          </cell>
          <cell r="I66">
            <v>2005</v>
          </cell>
          <cell r="J66" t="str">
            <v>КМС</v>
          </cell>
          <cell r="K66" t="str">
            <v>ж</v>
          </cell>
          <cell r="L66" t="str">
            <v>ЮЮ 16-21_4</v>
          </cell>
          <cell r="N66">
            <v>1</v>
          </cell>
          <cell r="O66" t="str">
            <v>ж 4</v>
          </cell>
          <cell r="P66">
            <v>2</v>
          </cell>
          <cell r="Q66">
            <v>120</v>
          </cell>
          <cell r="R66">
            <v>2005</v>
          </cell>
          <cell r="U66">
            <v>1050</v>
          </cell>
        </row>
        <row r="67">
          <cell r="E67" t="str">
            <v>10.13</v>
          </cell>
          <cell r="F67">
            <v>13</v>
          </cell>
          <cell r="G67">
            <v>113</v>
          </cell>
          <cell r="H67" t="str">
            <v>Кудрявцева Марьяна</v>
          </cell>
          <cell r="I67">
            <v>2005</v>
          </cell>
          <cell r="J67">
            <v>1</v>
          </cell>
          <cell r="K67" t="str">
            <v>ж</v>
          </cell>
          <cell r="L67" t="str">
            <v>ЮЮ 16-21_4</v>
          </cell>
          <cell r="N67">
            <v>1</v>
          </cell>
          <cell r="O67" t="str">
            <v xml:space="preserve"> </v>
          </cell>
          <cell r="P67">
            <v>2</v>
          </cell>
          <cell r="Q67">
            <v>40</v>
          </cell>
          <cell r="R67">
            <v>2005</v>
          </cell>
          <cell r="U67">
            <v>700</v>
          </cell>
        </row>
        <row r="68">
          <cell r="E68" t="str">
            <v>10.14</v>
          </cell>
          <cell r="F68">
            <v>14</v>
          </cell>
          <cell r="G68">
            <v>114</v>
          </cell>
          <cell r="H68" t="str">
            <v>Полосенко Екатерина</v>
          </cell>
          <cell r="I68">
            <v>2004</v>
          </cell>
          <cell r="J68">
            <v>1</v>
          </cell>
          <cell r="K68" t="str">
            <v>ж</v>
          </cell>
          <cell r="L68" t="str">
            <v>ЮЮ 16-21_4</v>
          </cell>
          <cell r="N68">
            <v>1</v>
          </cell>
          <cell r="O68" t="str">
            <v xml:space="preserve"> </v>
          </cell>
          <cell r="Q68">
            <v>40</v>
          </cell>
          <cell r="R68">
            <v>2004</v>
          </cell>
          <cell r="U68">
            <v>350</v>
          </cell>
        </row>
        <row r="69">
          <cell r="E69" t="str">
            <v>10.15</v>
          </cell>
          <cell r="F69">
            <v>15</v>
          </cell>
          <cell r="G69">
            <v>115</v>
          </cell>
          <cell r="H69" t="str">
            <v>Петров Василий</v>
          </cell>
          <cell r="I69">
            <v>2005</v>
          </cell>
          <cell r="J69" t="str">
            <v>КМС</v>
          </cell>
          <cell r="K69" t="str">
            <v>м</v>
          </cell>
          <cell r="L69" t="str">
            <v>ЮЮ 16-21_4</v>
          </cell>
          <cell r="N69">
            <v>1</v>
          </cell>
          <cell r="O69" t="str">
            <v xml:space="preserve"> </v>
          </cell>
          <cell r="Q69">
            <v>120</v>
          </cell>
          <cell r="R69">
            <v>2005</v>
          </cell>
          <cell r="U69">
            <v>350</v>
          </cell>
        </row>
        <row r="70">
          <cell r="E70" t="str">
            <v>10.16</v>
          </cell>
          <cell r="F70">
            <v>16</v>
          </cell>
          <cell r="G70">
            <v>116</v>
          </cell>
          <cell r="H70" t="str">
            <v>Струкова Анастасия</v>
          </cell>
          <cell r="I70">
            <v>1996</v>
          </cell>
          <cell r="J70" t="str">
            <v>КМС</v>
          </cell>
          <cell r="K70" t="str">
            <v>ж</v>
          </cell>
          <cell r="L70" t="str">
            <v>МЖ_4</v>
          </cell>
          <cell r="O70" t="str">
            <v xml:space="preserve"> </v>
          </cell>
          <cell r="P70">
            <v>2</v>
          </cell>
          <cell r="Q70">
            <v>120</v>
          </cell>
          <cell r="R70">
            <v>1996</v>
          </cell>
          <cell r="U70">
            <v>350</v>
          </cell>
        </row>
        <row r="71">
          <cell r="E71" t="str">
            <v>12.1</v>
          </cell>
          <cell r="F71">
            <v>1</v>
          </cell>
          <cell r="G71">
            <v>121</v>
          </cell>
          <cell r="H71" t="str">
            <v>Федоров Андрей</v>
          </cell>
          <cell r="I71">
            <v>2004</v>
          </cell>
          <cell r="J71" t="str">
            <v>КМС</v>
          </cell>
          <cell r="K71" t="str">
            <v>м</v>
          </cell>
          <cell r="L71" t="str">
            <v>ЮЮ 16-21_4</v>
          </cell>
          <cell r="N71">
            <v>1</v>
          </cell>
          <cell r="O71" t="str">
            <v>м 1</v>
          </cell>
          <cell r="Q71">
            <v>120</v>
          </cell>
          <cell r="R71">
            <v>2004</v>
          </cell>
          <cell r="U71">
            <v>700</v>
          </cell>
        </row>
        <row r="72">
          <cell r="E72" t="str">
            <v>12.2</v>
          </cell>
          <cell r="F72">
            <v>2</v>
          </cell>
          <cell r="G72">
            <v>122</v>
          </cell>
          <cell r="H72" t="str">
            <v>Лукин Максим</v>
          </cell>
          <cell r="I72">
            <v>2002</v>
          </cell>
          <cell r="J72" t="str">
            <v>КМС</v>
          </cell>
          <cell r="K72" t="str">
            <v>м</v>
          </cell>
          <cell r="L72" t="str">
            <v>ЮЮ 16-21_4</v>
          </cell>
          <cell r="O72" t="str">
            <v>м 1</v>
          </cell>
          <cell r="Q72">
            <v>120</v>
          </cell>
          <cell r="R72">
            <v>2002</v>
          </cell>
          <cell r="U72">
            <v>350</v>
          </cell>
        </row>
        <row r="73">
          <cell r="E73" t="str">
            <v>12.3</v>
          </cell>
          <cell r="F73">
            <v>3</v>
          </cell>
          <cell r="G73">
            <v>123</v>
          </cell>
          <cell r="H73" t="str">
            <v>Флоринский Игорь</v>
          </cell>
          <cell r="I73">
            <v>2003</v>
          </cell>
          <cell r="J73">
            <v>1</v>
          </cell>
          <cell r="K73" t="str">
            <v>м</v>
          </cell>
          <cell r="L73" t="str">
            <v>ЮЮ 16-21_4</v>
          </cell>
          <cell r="O73" t="str">
            <v>м 2</v>
          </cell>
          <cell r="Q73">
            <v>40</v>
          </cell>
          <cell r="R73">
            <v>2003</v>
          </cell>
          <cell r="U73">
            <v>350</v>
          </cell>
        </row>
        <row r="74">
          <cell r="E74" t="str">
            <v>12.4</v>
          </cell>
          <cell r="F74">
            <v>4</v>
          </cell>
          <cell r="G74">
            <v>124</v>
          </cell>
          <cell r="H74" t="str">
            <v>Миролюбов Марк</v>
          </cell>
          <cell r="I74">
            <v>2002</v>
          </cell>
          <cell r="J74" t="str">
            <v>КМС</v>
          </cell>
          <cell r="K74" t="str">
            <v>м</v>
          </cell>
          <cell r="L74" t="str">
            <v>ЮЮ 16-21_4</v>
          </cell>
          <cell r="N74">
            <v>1</v>
          </cell>
          <cell r="O74" t="str">
            <v>м 2</v>
          </cell>
          <cell r="Q74">
            <v>120</v>
          </cell>
          <cell r="R74">
            <v>2002</v>
          </cell>
          <cell r="U74">
            <v>700</v>
          </cell>
        </row>
        <row r="75">
          <cell r="E75" t="str">
            <v>12.5</v>
          </cell>
          <cell r="F75">
            <v>5</v>
          </cell>
          <cell r="G75">
            <v>125</v>
          </cell>
          <cell r="H75" t="str">
            <v>Архипова Алена</v>
          </cell>
          <cell r="I75">
            <v>1995</v>
          </cell>
          <cell r="J75">
            <v>2</v>
          </cell>
          <cell r="K75" t="str">
            <v>ж</v>
          </cell>
          <cell r="L75" t="str">
            <v>МЖ_4</v>
          </cell>
          <cell r="O75" t="str">
            <v>ж 3</v>
          </cell>
          <cell r="Q75">
            <v>12</v>
          </cell>
          <cell r="R75">
            <v>1995</v>
          </cell>
          <cell r="U75">
            <v>350</v>
          </cell>
        </row>
        <row r="76">
          <cell r="E76" t="str">
            <v>12.6</v>
          </cell>
          <cell r="F76">
            <v>6</v>
          </cell>
          <cell r="G76">
            <v>126</v>
          </cell>
          <cell r="H76" t="str">
            <v>Семенова Екатерина</v>
          </cell>
          <cell r="I76">
            <v>1988</v>
          </cell>
          <cell r="J76">
            <v>2</v>
          </cell>
          <cell r="K76" t="str">
            <v>ж</v>
          </cell>
          <cell r="L76" t="str">
            <v>МЖ_4</v>
          </cell>
          <cell r="O76" t="str">
            <v>ж 3</v>
          </cell>
          <cell r="Q76">
            <v>12</v>
          </cell>
          <cell r="R76">
            <v>1988</v>
          </cell>
          <cell r="U76">
            <v>350</v>
          </cell>
        </row>
        <row r="77">
          <cell r="E77" t="str">
            <v>13.1</v>
          </cell>
          <cell r="F77">
            <v>1</v>
          </cell>
          <cell r="G77">
            <v>131</v>
          </cell>
          <cell r="H77" t="str">
            <v>Баум Светлана</v>
          </cell>
          <cell r="I77">
            <v>2006</v>
          </cell>
          <cell r="J77">
            <v>1</v>
          </cell>
          <cell r="K77" t="str">
            <v>ж</v>
          </cell>
          <cell r="L77" t="str">
            <v>ЮЮ 16-21_4</v>
          </cell>
          <cell r="N77">
            <v>1</v>
          </cell>
          <cell r="O77" t="str">
            <v>ж 1</v>
          </cell>
          <cell r="Q77">
            <v>40</v>
          </cell>
          <cell r="R77">
            <v>2006</v>
          </cell>
          <cell r="U77">
            <v>700</v>
          </cell>
        </row>
        <row r="78">
          <cell r="E78" t="str">
            <v>13.2</v>
          </cell>
          <cell r="F78">
            <v>2</v>
          </cell>
          <cell r="G78">
            <v>132</v>
          </cell>
          <cell r="H78" t="str">
            <v>Борисова Ксения</v>
          </cell>
          <cell r="I78">
            <v>2006</v>
          </cell>
          <cell r="J78">
            <v>1</v>
          </cell>
          <cell r="K78" t="str">
            <v>ж</v>
          </cell>
          <cell r="L78" t="str">
            <v>ЮЮ 16-21_4</v>
          </cell>
          <cell r="O78" t="str">
            <v>ж 1</v>
          </cell>
          <cell r="Q78">
            <v>40</v>
          </cell>
          <cell r="R78">
            <v>2006</v>
          </cell>
          <cell r="U78">
            <v>350</v>
          </cell>
        </row>
        <row r="79">
          <cell r="E79" t="str">
            <v>14.1</v>
          </cell>
          <cell r="F79">
            <v>1</v>
          </cell>
          <cell r="G79">
            <v>141</v>
          </cell>
          <cell r="H79" t="str">
            <v>Бабичев Артём</v>
          </cell>
          <cell r="I79">
            <v>2006</v>
          </cell>
          <cell r="J79">
            <v>2</v>
          </cell>
          <cell r="K79" t="str">
            <v>м</v>
          </cell>
          <cell r="L79" t="str">
            <v>ЮЮ 16-21_4</v>
          </cell>
          <cell r="O79" t="str">
            <v>м 1</v>
          </cell>
          <cell r="Q79">
            <v>12</v>
          </cell>
          <cell r="R79">
            <v>2006</v>
          </cell>
          <cell r="U79">
            <v>350</v>
          </cell>
        </row>
        <row r="80">
          <cell r="E80" t="str">
            <v>14.2</v>
          </cell>
          <cell r="F80">
            <v>2</v>
          </cell>
          <cell r="G80">
            <v>142</v>
          </cell>
          <cell r="H80" t="str">
            <v>Бабичев Александр</v>
          </cell>
          <cell r="I80">
            <v>2006</v>
          </cell>
          <cell r="J80">
            <v>2</v>
          </cell>
          <cell r="K80" t="str">
            <v>м</v>
          </cell>
          <cell r="L80" t="str">
            <v>ЮЮ 16-21_4</v>
          </cell>
          <cell r="O80" t="str">
            <v>м 1</v>
          </cell>
          <cell r="Q80">
            <v>12</v>
          </cell>
          <cell r="R80">
            <v>2006</v>
          </cell>
          <cell r="U80">
            <v>350</v>
          </cell>
        </row>
        <row r="81">
          <cell r="E81" t="str">
            <v>14.3</v>
          </cell>
          <cell r="F81">
            <v>3</v>
          </cell>
          <cell r="G81">
            <v>143</v>
          </cell>
          <cell r="H81" t="str">
            <v>Морозова Екатерина</v>
          </cell>
          <cell r="I81">
            <v>1999</v>
          </cell>
          <cell r="J81">
            <v>2</v>
          </cell>
          <cell r="K81" t="str">
            <v>ж</v>
          </cell>
          <cell r="L81" t="str">
            <v>МЖ_4</v>
          </cell>
          <cell r="N81">
            <v>1</v>
          </cell>
          <cell r="O81" t="str">
            <v>ж 2</v>
          </cell>
          <cell r="Q81">
            <v>12</v>
          </cell>
          <cell r="R81">
            <v>1999</v>
          </cell>
          <cell r="U81">
            <v>700</v>
          </cell>
        </row>
        <row r="82">
          <cell r="E82" t="str">
            <v>14.4</v>
          </cell>
          <cell r="F82">
            <v>4</v>
          </cell>
          <cell r="G82">
            <v>144</v>
          </cell>
          <cell r="H82" t="str">
            <v>Дементьева Дарья</v>
          </cell>
          <cell r="I82">
            <v>2005</v>
          </cell>
          <cell r="J82">
            <v>2</v>
          </cell>
          <cell r="K82" t="str">
            <v>ж</v>
          </cell>
          <cell r="L82" t="str">
            <v>ЮЮ 16-21_4</v>
          </cell>
          <cell r="N82">
            <v>1</v>
          </cell>
          <cell r="O82" t="str">
            <v>ж 2</v>
          </cell>
          <cell r="Q82">
            <v>12</v>
          </cell>
          <cell r="R82">
            <v>2005</v>
          </cell>
          <cell r="U82">
            <v>700</v>
          </cell>
        </row>
        <row r="83">
          <cell r="E83" t="str">
            <v>15.1</v>
          </cell>
          <cell r="F83">
            <v>1</v>
          </cell>
          <cell r="G83">
            <v>151</v>
          </cell>
          <cell r="H83" t="str">
            <v>Гуськов Ярослав</v>
          </cell>
          <cell r="I83">
            <v>2006</v>
          </cell>
          <cell r="J83">
            <v>2</v>
          </cell>
          <cell r="K83" t="str">
            <v>м</v>
          </cell>
          <cell r="L83" t="str">
            <v>ЮЮ 16-21_4</v>
          </cell>
          <cell r="N83">
            <v>1</v>
          </cell>
          <cell r="O83" t="str">
            <v xml:space="preserve"> </v>
          </cell>
          <cell r="Q83">
            <v>12</v>
          </cell>
          <cell r="R83">
            <v>2006</v>
          </cell>
          <cell r="U83">
            <v>350</v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44680.712798379631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44680.712798379631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44680.712798379631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1E6C-1BDD-49F5-8944-543A5EE608C6}">
  <sheetPr>
    <pageSetUpPr fitToPage="1"/>
  </sheetPr>
  <dimension ref="A1:S82"/>
  <sheetViews>
    <sheetView tabSelected="1" topLeftCell="A58" workbookViewId="0">
      <selection activeCell="B82" sqref="B82"/>
    </sheetView>
  </sheetViews>
  <sheetFormatPr defaultRowHeight="13.2" outlineLevelCol="1" x14ac:dyDescent="0.25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customWidth="1" outlineLevel="1"/>
    <col min="8" max="9" width="41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3" hidden="1" customWidth="1" outlineLevel="1"/>
    <col min="15" max="15" width="11" hidden="1" customWidth="1" outlineLevel="1"/>
    <col min="16" max="16" width="8.88671875" style="1" collapsed="1"/>
  </cols>
  <sheetData>
    <row r="1" spans="1:17" s="3" customFormat="1" ht="72" customHeight="1" x14ac:dyDescent="0.25">
      <c r="A1" s="12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45" customHeight="1" thickBot="1" x14ac:dyDescent="0.3">
      <c r="A2" s="13" t="s">
        <v>123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s="3" customFormat="1" ht="13.5" customHeight="1" thickTop="1" x14ac:dyDescent="0.25">
      <c r="A3" s="11" t="s">
        <v>98</v>
      </c>
      <c r="B3" s="5"/>
      <c r="C3" s="5"/>
      <c r="D3" s="5"/>
      <c r="E3" s="5"/>
      <c r="G3" s="4"/>
      <c r="I3" s="4"/>
      <c r="P3" s="10" t="s">
        <v>122</v>
      </c>
    </row>
    <row r="4" spans="1:17" s="3" customFormat="1" ht="18" customHeight="1" x14ac:dyDescent="0.25">
      <c r="A4" s="14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s="3" customFormat="1" ht="39.75" customHeight="1" x14ac:dyDescent="0.25">
      <c r="A5" s="15" t="s">
        <v>96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7" ht="26.4" x14ac:dyDescent="0.25">
      <c r="A6" s="16" t="s">
        <v>95</v>
      </c>
      <c r="B6" s="16" t="s">
        <v>94</v>
      </c>
      <c r="C6" s="16" t="s">
        <v>93</v>
      </c>
      <c r="D6" s="16" t="s">
        <v>92</v>
      </c>
      <c r="E6" s="16" t="s">
        <v>91</v>
      </c>
      <c r="F6" s="16" t="s">
        <v>90</v>
      </c>
      <c r="G6" s="16" t="s">
        <v>89</v>
      </c>
      <c r="H6" s="16" t="s">
        <v>88</v>
      </c>
      <c r="I6" s="16" t="s">
        <v>87</v>
      </c>
      <c r="J6" s="16" t="s">
        <v>86</v>
      </c>
      <c r="K6" s="16" t="s">
        <v>85</v>
      </c>
      <c r="L6" s="16" t="s">
        <v>84</v>
      </c>
      <c r="M6" s="16" t="s">
        <v>83</v>
      </c>
      <c r="N6" s="16"/>
      <c r="O6" s="16" t="s">
        <v>82</v>
      </c>
      <c r="P6" s="17" t="s">
        <v>81</v>
      </c>
    </row>
    <row r="7" spans="1:17" x14ac:dyDescent="0.25">
      <c r="A7" s="8">
        <v>1</v>
      </c>
      <c r="B7" s="7" t="s">
        <v>105</v>
      </c>
      <c r="C7" s="8">
        <v>521</v>
      </c>
      <c r="D7" s="8">
        <v>1</v>
      </c>
      <c r="E7" s="8">
        <v>2004</v>
      </c>
      <c r="F7" s="8" t="s">
        <v>3</v>
      </c>
      <c r="G7" s="7" t="s">
        <v>9</v>
      </c>
      <c r="H7" s="7" t="s">
        <v>106</v>
      </c>
      <c r="I7" s="7" t="s">
        <v>107</v>
      </c>
      <c r="J7" s="7"/>
      <c r="K7" s="7">
        <v>1</v>
      </c>
      <c r="L7" s="7">
        <v>1</v>
      </c>
      <c r="M7" s="7">
        <v>40</v>
      </c>
      <c r="N7" s="7">
        <v>1</v>
      </c>
      <c r="O7" s="7"/>
      <c r="P7" s="6">
        <v>0.6875</v>
      </c>
      <c r="Q7" s="9"/>
    </row>
    <row r="8" spans="1:17" x14ac:dyDescent="0.25">
      <c r="A8" s="8">
        <v>2</v>
      </c>
      <c r="B8" s="7" t="s">
        <v>114</v>
      </c>
      <c r="C8" s="8">
        <v>533</v>
      </c>
      <c r="D8" s="8">
        <v>1</v>
      </c>
      <c r="E8" s="8">
        <v>2005</v>
      </c>
      <c r="F8" s="8" t="s">
        <v>3</v>
      </c>
      <c r="G8" s="7" t="s">
        <v>9</v>
      </c>
      <c r="H8" s="7" t="s">
        <v>111</v>
      </c>
      <c r="I8" s="7" t="s">
        <v>112</v>
      </c>
      <c r="J8" s="7"/>
      <c r="K8" s="7">
        <v>3</v>
      </c>
      <c r="L8" s="7">
        <v>1</v>
      </c>
      <c r="M8" s="7">
        <v>40</v>
      </c>
      <c r="N8" s="7">
        <v>1</v>
      </c>
      <c r="O8" s="7"/>
      <c r="P8" s="6">
        <f>P7</f>
        <v>0.6875</v>
      </c>
    </row>
    <row r="9" spans="1:17" x14ac:dyDescent="0.25">
      <c r="A9" s="18">
        <v>3</v>
      </c>
      <c r="B9" s="19" t="s">
        <v>104</v>
      </c>
      <c r="C9" s="18">
        <v>513</v>
      </c>
      <c r="D9" s="18">
        <v>1</v>
      </c>
      <c r="E9" s="18">
        <v>2006</v>
      </c>
      <c r="F9" s="18" t="s">
        <v>3</v>
      </c>
      <c r="G9" s="19" t="s">
        <v>9</v>
      </c>
      <c r="H9" s="19" t="s">
        <v>101</v>
      </c>
      <c r="I9" s="19" t="s">
        <v>102</v>
      </c>
      <c r="J9" s="19"/>
      <c r="K9" s="19">
        <v>3</v>
      </c>
      <c r="L9" s="19">
        <v>1</v>
      </c>
      <c r="M9" s="19">
        <v>40</v>
      </c>
      <c r="N9" s="19">
        <v>2</v>
      </c>
      <c r="O9" s="19"/>
      <c r="P9" s="20">
        <f>P7+TIMEVALUE("0:4")</f>
        <v>0.69027777777777777</v>
      </c>
    </row>
    <row r="10" spans="1:17" x14ac:dyDescent="0.25">
      <c r="A10" s="18">
        <v>4</v>
      </c>
      <c r="B10" s="19" t="s">
        <v>118</v>
      </c>
      <c r="C10" s="18">
        <v>541</v>
      </c>
      <c r="D10" s="18">
        <v>1</v>
      </c>
      <c r="E10" s="18">
        <v>2006</v>
      </c>
      <c r="F10" s="18" t="s">
        <v>3</v>
      </c>
      <c r="G10" s="19" t="s">
        <v>9</v>
      </c>
      <c r="H10" s="19" t="s">
        <v>119</v>
      </c>
      <c r="I10" s="19" t="s">
        <v>120</v>
      </c>
      <c r="J10" s="19"/>
      <c r="K10" s="19">
        <v>1</v>
      </c>
      <c r="L10" s="19">
        <v>1</v>
      </c>
      <c r="M10" s="19">
        <v>40</v>
      </c>
      <c r="N10" s="19">
        <v>2</v>
      </c>
      <c r="O10" s="19"/>
      <c r="P10" s="20">
        <f>P8+TIMEVALUE("0:4")</f>
        <v>0.69027777777777777</v>
      </c>
    </row>
    <row r="11" spans="1:17" x14ac:dyDescent="0.25">
      <c r="A11" s="8">
        <v>5</v>
      </c>
      <c r="B11" s="7" t="s">
        <v>108</v>
      </c>
      <c r="C11" s="8">
        <v>522</v>
      </c>
      <c r="D11" s="8">
        <v>1</v>
      </c>
      <c r="E11" s="8">
        <v>2005</v>
      </c>
      <c r="F11" s="8" t="s">
        <v>3</v>
      </c>
      <c r="G11" s="7" t="s">
        <v>9</v>
      </c>
      <c r="H11" s="7" t="s">
        <v>106</v>
      </c>
      <c r="I11" s="7" t="s">
        <v>107</v>
      </c>
      <c r="J11" s="7"/>
      <c r="K11" s="7">
        <v>2</v>
      </c>
      <c r="L11" s="7">
        <v>1</v>
      </c>
      <c r="M11" s="7">
        <v>40</v>
      </c>
      <c r="N11" s="7">
        <v>3</v>
      </c>
      <c r="O11" s="7"/>
      <c r="P11" s="6">
        <f t="shared" ref="P11:P22" si="0">P9+TIMEVALUE("0:4")</f>
        <v>0.69305555555555554</v>
      </c>
    </row>
    <row r="12" spans="1:17" x14ac:dyDescent="0.25">
      <c r="A12" s="8">
        <v>6</v>
      </c>
      <c r="B12" s="7" t="s">
        <v>115</v>
      </c>
      <c r="C12" s="8">
        <v>534</v>
      </c>
      <c r="D12" s="8">
        <v>1</v>
      </c>
      <c r="E12" s="8">
        <v>2006</v>
      </c>
      <c r="F12" s="8" t="s">
        <v>3</v>
      </c>
      <c r="G12" s="7" t="s">
        <v>9</v>
      </c>
      <c r="H12" s="7" t="s">
        <v>111</v>
      </c>
      <c r="I12" s="7" t="s">
        <v>112</v>
      </c>
      <c r="J12" s="7"/>
      <c r="K12" s="7">
        <v>4</v>
      </c>
      <c r="L12" s="7">
        <v>1</v>
      </c>
      <c r="M12" s="7">
        <v>40</v>
      </c>
      <c r="N12" s="7">
        <v>3</v>
      </c>
      <c r="O12" s="7"/>
      <c r="P12" s="6">
        <f t="shared" si="0"/>
        <v>0.69305555555555554</v>
      </c>
    </row>
    <row r="13" spans="1:17" x14ac:dyDescent="0.25">
      <c r="A13" s="18">
        <v>7</v>
      </c>
      <c r="B13" s="19" t="s">
        <v>121</v>
      </c>
      <c r="C13" s="18">
        <v>542</v>
      </c>
      <c r="D13" s="18">
        <v>1</v>
      </c>
      <c r="E13" s="18">
        <v>2006</v>
      </c>
      <c r="F13" s="18" t="s">
        <v>3</v>
      </c>
      <c r="G13" s="19" t="s">
        <v>9</v>
      </c>
      <c r="H13" s="19" t="s">
        <v>119</v>
      </c>
      <c r="I13" s="19" t="s">
        <v>120</v>
      </c>
      <c r="J13" s="19"/>
      <c r="K13" s="19">
        <v>2</v>
      </c>
      <c r="L13" s="19">
        <v>1</v>
      </c>
      <c r="M13" s="19">
        <v>40</v>
      </c>
      <c r="N13" s="19">
        <v>4</v>
      </c>
      <c r="O13" s="19"/>
      <c r="P13" s="20">
        <f t="shared" si="0"/>
        <v>0.6958333333333333</v>
      </c>
    </row>
    <row r="14" spans="1:17" x14ac:dyDescent="0.25">
      <c r="A14" s="18">
        <v>8</v>
      </c>
      <c r="B14" s="19" t="s">
        <v>77</v>
      </c>
      <c r="C14" s="18">
        <v>14</v>
      </c>
      <c r="D14" s="18" t="s">
        <v>16</v>
      </c>
      <c r="E14" s="18">
        <v>1989</v>
      </c>
      <c r="F14" s="18" t="s">
        <v>3</v>
      </c>
      <c r="G14" s="19" t="s">
        <v>9</v>
      </c>
      <c r="H14" s="19" t="s">
        <v>76</v>
      </c>
      <c r="I14" s="19" t="s">
        <v>0</v>
      </c>
      <c r="J14" s="19"/>
      <c r="K14" s="19">
        <v>4</v>
      </c>
      <c r="L14" s="19">
        <v>1</v>
      </c>
      <c r="M14" s="19">
        <v>120</v>
      </c>
      <c r="N14" s="19">
        <v>4</v>
      </c>
      <c r="O14" s="19"/>
      <c r="P14" s="20">
        <f t="shared" si="0"/>
        <v>0.6958333333333333</v>
      </c>
    </row>
    <row r="15" spans="1:17" x14ac:dyDescent="0.25">
      <c r="A15" s="8">
        <v>9</v>
      </c>
      <c r="B15" s="7" t="s">
        <v>53</v>
      </c>
      <c r="C15" s="8">
        <v>57</v>
      </c>
      <c r="D15" s="8" t="s">
        <v>41</v>
      </c>
      <c r="E15" s="8">
        <v>1996</v>
      </c>
      <c r="F15" s="8" t="s">
        <v>3</v>
      </c>
      <c r="G15" s="7" t="s">
        <v>9</v>
      </c>
      <c r="H15" s="7" t="s">
        <v>51</v>
      </c>
      <c r="I15" s="7" t="s">
        <v>0</v>
      </c>
      <c r="J15" s="7"/>
      <c r="K15" s="7">
        <v>7</v>
      </c>
      <c r="L15" s="7">
        <v>1</v>
      </c>
      <c r="M15" s="7">
        <v>400</v>
      </c>
      <c r="N15" s="7">
        <v>5</v>
      </c>
      <c r="O15" s="7"/>
      <c r="P15" s="6">
        <f t="shared" si="0"/>
        <v>0.69861111111111107</v>
      </c>
    </row>
    <row r="16" spans="1:17" x14ac:dyDescent="0.25">
      <c r="A16" s="8">
        <v>10</v>
      </c>
      <c r="B16" s="7" t="s">
        <v>54</v>
      </c>
      <c r="C16" s="8">
        <v>55</v>
      </c>
      <c r="D16" s="8" t="s">
        <v>16</v>
      </c>
      <c r="E16" s="8">
        <v>2000</v>
      </c>
      <c r="F16" s="8" t="s">
        <v>3</v>
      </c>
      <c r="G16" s="7" t="s">
        <v>9</v>
      </c>
      <c r="H16" s="7" t="s">
        <v>51</v>
      </c>
      <c r="I16" s="7" t="s">
        <v>0</v>
      </c>
      <c r="J16" s="7"/>
      <c r="K16" s="7">
        <v>5</v>
      </c>
      <c r="L16" s="7">
        <v>1</v>
      </c>
      <c r="M16" s="7">
        <v>120</v>
      </c>
      <c r="N16" s="7">
        <v>5</v>
      </c>
      <c r="O16" s="7"/>
      <c r="P16" s="6">
        <f t="shared" si="0"/>
        <v>0.69861111111111107</v>
      </c>
    </row>
    <row r="17" spans="1:16" x14ac:dyDescent="0.25">
      <c r="A17" s="18">
        <v>11</v>
      </c>
      <c r="B17" s="19" t="s">
        <v>66</v>
      </c>
      <c r="C17" s="18">
        <v>51</v>
      </c>
      <c r="D17" s="18" t="s">
        <v>41</v>
      </c>
      <c r="E17" s="18">
        <v>1994</v>
      </c>
      <c r="F17" s="18" t="s">
        <v>3</v>
      </c>
      <c r="G17" s="19" t="s">
        <v>9</v>
      </c>
      <c r="H17" s="19" t="s">
        <v>51</v>
      </c>
      <c r="I17" s="19" t="s">
        <v>0</v>
      </c>
      <c r="J17" s="19"/>
      <c r="K17" s="19">
        <v>1</v>
      </c>
      <c r="L17" s="19">
        <v>1</v>
      </c>
      <c r="M17" s="19">
        <v>400</v>
      </c>
      <c r="N17" s="19">
        <v>6</v>
      </c>
      <c r="O17" s="19"/>
      <c r="P17" s="20">
        <f t="shared" si="0"/>
        <v>0.70138888888888884</v>
      </c>
    </row>
    <row r="18" spans="1:16" x14ac:dyDescent="0.25">
      <c r="A18" s="18">
        <v>12</v>
      </c>
      <c r="B18" s="19" t="s">
        <v>52</v>
      </c>
      <c r="C18" s="18">
        <v>58</v>
      </c>
      <c r="D18" s="18" t="s">
        <v>41</v>
      </c>
      <c r="E18" s="18">
        <v>1995</v>
      </c>
      <c r="F18" s="18" t="s">
        <v>3</v>
      </c>
      <c r="G18" s="19" t="s">
        <v>9</v>
      </c>
      <c r="H18" s="19" t="s">
        <v>51</v>
      </c>
      <c r="I18" s="19" t="s">
        <v>0</v>
      </c>
      <c r="J18" s="19"/>
      <c r="K18" s="19">
        <v>8</v>
      </c>
      <c r="L18" s="19">
        <v>1</v>
      </c>
      <c r="M18" s="19">
        <v>400</v>
      </c>
      <c r="N18" s="19">
        <v>6</v>
      </c>
      <c r="O18" s="19"/>
      <c r="P18" s="20">
        <f t="shared" si="0"/>
        <v>0.70138888888888884</v>
      </c>
    </row>
    <row r="19" spans="1:16" x14ac:dyDescent="0.25">
      <c r="A19" s="8">
        <v>13</v>
      </c>
      <c r="B19" s="7" t="s">
        <v>80</v>
      </c>
      <c r="C19" s="8">
        <v>11</v>
      </c>
      <c r="D19" s="8">
        <v>2</v>
      </c>
      <c r="E19" s="8">
        <v>2000</v>
      </c>
      <c r="F19" s="8" t="s">
        <v>3</v>
      </c>
      <c r="G19" s="7" t="s">
        <v>9</v>
      </c>
      <c r="H19" s="7" t="s">
        <v>76</v>
      </c>
      <c r="I19" s="7" t="s">
        <v>0</v>
      </c>
      <c r="J19" s="7"/>
      <c r="K19" s="7">
        <v>1</v>
      </c>
      <c r="L19" s="7">
        <v>1</v>
      </c>
      <c r="M19" s="7">
        <v>12</v>
      </c>
      <c r="N19" s="7">
        <v>7</v>
      </c>
      <c r="O19" s="7"/>
      <c r="P19" s="6">
        <f t="shared" si="0"/>
        <v>0.70416666666666661</v>
      </c>
    </row>
    <row r="20" spans="1:16" x14ac:dyDescent="0.25">
      <c r="A20" s="8">
        <v>14</v>
      </c>
      <c r="B20" s="7" t="s">
        <v>73</v>
      </c>
      <c r="C20" s="8">
        <v>31</v>
      </c>
      <c r="D20" s="8">
        <v>2</v>
      </c>
      <c r="E20" s="8">
        <v>1972</v>
      </c>
      <c r="F20" s="8" t="s">
        <v>3</v>
      </c>
      <c r="G20" s="7" t="s">
        <v>9</v>
      </c>
      <c r="H20" s="7" t="s">
        <v>72</v>
      </c>
      <c r="I20" s="7" t="s">
        <v>71</v>
      </c>
      <c r="J20" s="7"/>
      <c r="K20" s="7">
        <v>1</v>
      </c>
      <c r="L20" s="7">
        <v>1</v>
      </c>
      <c r="M20" s="7">
        <v>12</v>
      </c>
      <c r="N20" s="7">
        <v>8</v>
      </c>
      <c r="O20" s="7"/>
      <c r="P20" s="6">
        <f t="shared" si="0"/>
        <v>0.70416666666666661</v>
      </c>
    </row>
    <row r="21" spans="1:16" x14ac:dyDescent="0.25">
      <c r="A21" s="18">
        <v>15</v>
      </c>
      <c r="B21" s="19" t="s">
        <v>110</v>
      </c>
      <c r="C21" s="18">
        <v>531</v>
      </c>
      <c r="D21" s="18">
        <v>1</v>
      </c>
      <c r="E21" s="18">
        <v>2006</v>
      </c>
      <c r="F21" s="18" t="s">
        <v>7</v>
      </c>
      <c r="G21" s="19" t="s">
        <v>9</v>
      </c>
      <c r="H21" s="19" t="s">
        <v>111</v>
      </c>
      <c r="I21" s="19" t="s">
        <v>112</v>
      </c>
      <c r="J21" s="19"/>
      <c r="K21" s="19">
        <v>1</v>
      </c>
      <c r="L21" s="19">
        <v>1</v>
      </c>
      <c r="M21" s="19">
        <v>40</v>
      </c>
      <c r="N21" s="19">
        <v>9</v>
      </c>
      <c r="O21" s="19"/>
      <c r="P21" s="20">
        <f t="shared" si="0"/>
        <v>0.70694444444444438</v>
      </c>
    </row>
    <row r="22" spans="1:16" x14ac:dyDescent="0.25">
      <c r="A22" s="18">
        <v>16</v>
      </c>
      <c r="B22" s="19" t="s">
        <v>113</v>
      </c>
      <c r="C22" s="18">
        <v>532</v>
      </c>
      <c r="D22" s="18">
        <v>1</v>
      </c>
      <c r="E22" s="18">
        <v>2006</v>
      </c>
      <c r="F22" s="18" t="s">
        <v>7</v>
      </c>
      <c r="G22" s="19" t="s">
        <v>9</v>
      </c>
      <c r="H22" s="19" t="s">
        <v>111</v>
      </c>
      <c r="I22" s="19" t="s">
        <v>112</v>
      </c>
      <c r="J22" s="19"/>
      <c r="K22" s="19">
        <v>2</v>
      </c>
      <c r="L22" s="19">
        <v>1</v>
      </c>
      <c r="M22" s="19">
        <v>40</v>
      </c>
      <c r="N22" s="19">
        <v>9</v>
      </c>
      <c r="O22" s="19"/>
      <c r="P22" s="20">
        <f t="shared" si="0"/>
        <v>0.70694444444444438</v>
      </c>
    </row>
    <row r="23" spans="1:16" x14ac:dyDescent="0.25">
      <c r="A23" s="8">
        <v>17</v>
      </c>
      <c r="B23" s="7" t="s">
        <v>65</v>
      </c>
      <c r="C23" s="8">
        <v>60</v>
      </c>
      <c r="D23" s="8" t="s">
        <v>41</v>
      </c>
      <c r="E23" s="8">
        <v>1989</v>
      </c>
      <c r="F23" s="8" t="s">
        <v>7</v>
      </c>
      <c r="G23" s="7" t="s">
        <v>9</v>
      </c>
      <c r="H23" s="7" t="s">
        <v>51</v>
      </c>
      <c r="I23" s="7" t="s">
        <v>0</v>
      </c>
      <c r="J23" s="7"/>
      <c r="K23" s="7">
        <v>10</v>
      </c>
      <c r="L23" s="7">
        <v>1</v>
      </c>
      <c r="M23" s="7">
        <v>400</v>
      </c>
      <c r="N23" s="7">
        <v>10</v>
      </c>
      <c r="O23" s="7"/>
      <c r="P23" s="6">
        <v>0.72222222222222221</v>
      </c>
    </row>
    <row r="24" spans="1:16" x14ac:dyDescent="0.25">
      <c r="A24" s="8">
        <v>18</v>
      </c>
      <c r="B24" s="7" t="s">
        <v>48</v>
      </c>
      <c r="C24" s="8">
        <v>83</v>
      </c>
      <c r="D24" s="8" t="s">
        <v>41</v>
      </c>
      <c r="E24" s="8">
        <v>1998</v>
      </c>
      <c r="F24" s="8" t="s">
        <v>7</v>
      </c>
      <c r="G24" s="7" t="s">
        <v>9</v>
      </c>
      <c r="H24" s="7" t="s">
        <v>43</v>
      </c>
      <c r="I24" s="7" t="s">
        <v>0</v>
      </c>
      <c r="J24" s="7"/>
      <c r="K24" s="7">
        <v>13</v>
      </c>
      <c r="L24" s="7">
        <v>1</v>
      </c>
      <c r="M24" s="7">
        <v>400</v>
      </c>
      <c r="N24" s="7">
        <v>10</v>
      </c>
      <c r="O24" s="7"/>
      <c r="P24" s="6">
        <f>P23</f>
        <v>0.72222222222222221</v>
      </c>
    </row>
    <row r="25" spans="1:16" x14ac:dyDescent="0.25">
      <c r="A25" s="18">
        <v>19</v>
      </c>
      <c r="B25" s="19" t="s">
        <v>47</v>
      </c>
      <c r="C25" s="18">
        <v>85</v>
      </c>
      <c r="D25" s="18" t="s">
        <v>41</v>
      </c>
      <c r="E25" s="18">
        <v>2000</v>
      </c>
      <c r="F25" s="18" t="s">
        <v>7</v>
      </c>
      <c r="G25" s="19" t="s">
        <v>9</v>
      </c>
      <c r="H25" s="19" t="s">
        <v>43</v>
      </c>
      <c r="I25" s="19" t="s">
        <v>0</v>
      </c>
      <c r="J25" s="19"/>
      <c r="K25" s="19">
        <v>15</v>
      </c>
      <c r="L25" s="19">
        <v>1</v>
      </c>
      <c r="M25" s="19">
        <v>400</v>
      </c>
      <c r="N25" s="19">
        <v>11</v>
      </c>
      <c r="O25" s="19"/>
      <c r="P25" s="20">
        <f>P23+TIMEVALUE("0:4")</f>
        <v>0.72499999999999998</v>
      </c>
    </row>
    <row r="26" spans="1:16" x14ac:dyDescent="0.25">
      <c r="A26" s="18">
        <v>20</v>
      </c>
      <c r="B26" s="19" t="s">
        <v>64</v>
      </c>
      <c r="C26" s="18">
        <v>61</v>
      </c>
      <c r="D26" s="18" t="s">
        <v>16</v>
      </c>
      <c r="E26" s="18">
        <v>2000</v>
      </c>
      <c r="F26" s="18" t="s">
        <v>7</v>
      </c>
      <c r="G26" s="19" t="s">
        <v>9</v>
      </c>
      <c r="H26" s="19" t="s">
        <v>51</v>
      </c>
      <c r="I26" s="19" t="s">
        <v>0</v>
      </c>
      <c r="J26" s="19"/>
      <c r="K26" s="19">
        <v>11</v>
      </c>
      <c r="L26" s="19">
        <v>1</v>
      </c>
      <c r="M26" s="19">
        <v>120</v>
      </c>
      <c r="N26" s="19">
        <v>11</v>
      </c>
      <c r="O26" s="19"/>
      <c r="P26" s="20">
        <f>P24+TIMEVALUE("0:4")</f>
        <v>0.72499999999999998</v>
      </c>
    </row>
    <row r="27" spans="1:16" x14ac:dyDescent="0.25">
      <c r="A27" s="8">
        <v>21</v>
      </c>
      <c r="B27" s="7" t="s">
        <v>60</v>
      </c>
      <c r="C27" s="8">
        <v>65</v>
      </c>
      <c r="D27" s="8" t="s">
        <v>16</v>
      </c>
      <c r="E27" s="8">
        <v>1998</v>
      </c>
      <c r="F27" s="8" t="s">
        <v>7</v>
      </c>
      <c r="G27" s="7" t="s">
        <v>9</v>
      </c>
      <c r="H27" s="7" t="s">
        <v>51</v>
      </c>
      <c r="I27" s="7" t="s">
        <v>0</v>
      </c>
      <c r="J27" s="7"/>
      <c r="K27" s="7">
        <v>15</v>
      </c>
      <c r="L27" s="7">
        <v>1</v>
      </c>
      <c r="M27" s="7">
        <v>120</v>
      </c>
      <c r="N27" s="7">
        <v>12</v>
      </c>
      <c r="O27" s="7"/>
      <c r="P27" s="6">
        <f t="shared" ref="P27:P44" si="1">P25+TIMEVALUE("0:4")</f>
        <v>0.72777777777777775</v>
      </c>
    </row>
    <row r="28" spans="1:16" x14ac:dyDescent="0.25">
      <c r="A28" s="8">
        <v>22</v>
      </c>
      <c r="B28" s="7" t="s">
        <v>26</v>
      </c>
      <c r="C28" s="8">
        <v>59</v>
      </c>
      <c r="D28" s="8" t="s">
        <v>16</v>
      </c>
      <c r="E28" s="8">
        <v>1996</v>
      </c>
      <c r="F28" s="8" t="s">
        <v>7</v>
      </c>
      <c r="G28" s="7" t="s">
        <v>9</v>
      </c>
      <c r="H28" s="7" t="s">
        <v>51</v>
      </c>
      <c r="I28" s="7" t="s">
        <v>0</v>
      </c>
      <c r="J28" s="7"/>
      <c r="K28" s="7">
        <v>9</v>
      </c>
      <c r="L28" s="7">
        <v>1</v>
      </c>
      <c r="M28" s="7">
        <v>120</v>
      </c>
      <c r="N28" s="7">
        <v>12</v>
      </c>
      <c r="O28" s="7"/>
      <c r="P28" s="6">
        <f t="shared" si="1"/>
        <v>0.72777777777777775</v>
      </c>
    </row>
    <row r="29" spans="1:16" x14ac:dyDescent="0.25">
      <c r="A29" s="18">
        <v>23</v>
      </c>
      <c r="B29" s="19" t="s">
        <v>49</v>
      </c>
      <c r="C29" s="18">
        <v>80</v>
      </c>
      <c r="D29" s="18" t="s">
        <v>16</v>
      </c>
      <c r="E29" s="18">
        <v>2000</v>
      </c>
      <c r="F29" s="18" t="s">
        <v>7</v>
      </c>
      <c r="G29" s="19" t="s">
        <v>9</v>
      </c>
      <c r="H29" s="19" t="s">
        <v>43</v>
      </c>
      <c r="I29" s="19" t="s">
        <v>0</v>
      </c>
      <c r="J29" s="19"/>
      <c r="K29" s="19">
        <v>10</v>
      </c>
      <c r="L29" s="19">
        <v>1</v>
      </c>
      <c r="M29" s="19">
        <v>120</v>
      </c>
      <c r="N29" s="19">
        <v>13</v>
      </c>
      <c r="O29" s="19"/>
      <c r="P29" s="20">
        <f t="shared" si="1"/>
        <v>0.73055555555555551</v>
      </c>
    </row>
    <row r="30" spans="1:16" x14ac:dyDescent="0.25">
      <c r="A30" s="18">
        <v>24</v>
      </c>
      <c r="B30" s="19" t="s">
        <v>46</v>
      </c>
      <c r="C30" s="18">
        <v>86</v>
      </c>
      <c r="D30" s="18" t="s">
        <v>16</v>
      </c>
      <c r="E30" s="18">
        <v>2000</v>
      </c>
      <c r="F30" s="18" t="s">
        <v>7</v>
      </c>
      <c r="G30" s="19" t="s">
        <v>9</v>
      </c>
      <c r="H30" s="19" t="s">
        <v>43</v>
      </c>
      <c r="I30" s="19" t="s">
        <v>0</v>
      </c>
      <c r="J30" s="19"/>
      <c r="K30" s="19">
        <v>16</v>
      </c>
      <c r="L30" s="19">
        <v>1</v>
      </c>
      <c r="M30" s="19">
        <v>120</v>
      </c>
      <c r="N30" s="19">
        <v>13</v>
      </c>
      <c r="O30" s="19"/>
      <c r="P30" s="20">
        <f t="shared" si="1"/>
        <v>0.73055555555555551</v>
      </c>
    </row>
    <row r="31" spans="1:16" x14ac:dyDescent="0.25">
      <c r="A31" s="8">
        <v>25</v>
      </c>
      <c r="B31" s="7" t="s">
        <v>45</v>
      </c>
      <c r="C31" s="8">
        <v>87</v>
      </c>
      <c r="D31" s="8" t="s">
        <v>16</v>
      </c>
      <c r="E31" s="8">
        <v>1997</v>
      </c>
      <c r="F31" s="8" t="s">
        <v>7</v>
      </c>
      <c r="G31" s="7" t="s">
        <v>9</v>
      </c>
      <c r="H31" s="7" t="s">
        <v>43</v>
      </c>
      <c r="I31" s="7" t="s">
        <v>0</v>
      </c>
      <c r="J31" s="7"/>
      <c r="K31" s="7">
        <v>17</v>
      </c>
      <c r="L31" s="7">
        <v>1</v>
      </c>
      <c r="M31" s="7">
        <v>120</v>
      </c>
      <c r="N31" s="7">
        <v>14</v>
      </c>
      <c r="O31" s="7"/>
      <c r="P31" s="6">
        <f t="shared" si="1"/>
        <v>0.73333333333333328</v>
      </c>
    </row>
    <row r="32" spans="1:16" x14ac:dyDescent="0.25">
      <c r="A32" s="8">
        <v>26</v>
      </c>
      <c r="B32" s="7" t="s">
        <v>116</v>
      </c>
      <c r="C32" s="8">
        <v>535</v>
      </c>
      <c r="D32" s="8" t="s">
        <v>16</v>
      </c>
      <c r="E32" s="8">
        <v>2003</v>
      </c>
      <c r="F32" s="8" t="s">
        <v>7</v>
      </c>
      <c r="G32" s="7" t="s">
        <v>9</v>
      </c>
      <c r="H32" s="7" t="s">
        <v>111</v>
      </c>
      <c r="I32" s="7" t="s">
        <v>112</v>
      </c>
      <c r="J32" s="7"/>
      <c r="K32" s="7">
        <v>5</v>
      </c>
      <c r="L32" s="7">
        <v>1</v>
      </c>
      <c r="M32" s="7">
        <v>120</v>
      </c>
      <c r="N32" s="7">
        <v>14</v>
      </c>
      <c r="O32" s="7"/>
      <c r="P32" s="6">
        <f t="shared" si="1"/>
        <v>0.73333333333333328</v>
      </c>
    </row>
    <row r="33" spans="1:16" x14ac:dyDescent="0.25">
      <c r="A33" s="18">
        <v>27</v>
      </c>
      <c r="B33" s="19" t="s">
        <v>117</v>
      </c>
      <c r="C33" s="18">
        <v>536</v>
      </c>
      <c r="D33" s="18" t="s">
        <v>16</v>
      </c>
      <c r="E33" s="18">
        <v>2004</v>
      </c>
      <c r="F33" s="18" t="s">
        <v>7</v>
      </c>
      <c r="G33" s="19" t="s">
        <v>9</v>
      </c>
      <c r="H33" s="19" t="s">
        <v>111</v>
      </c>
      <c r="I33" s="19" t="s">
        <v>112</v>
      </c>
      <c r="J33" s="19"/>
      <c r="K33" s="19">
        <v>6</v>
      </c>
      <c r="L33" s="19">
        <v>1</v>
      </c>
      <c r="M33" s="19">
        <v>120</v>
      </c>
      <c r="N33" s="19">
        <v>15</v>
      </c>
      <c r="O33" s="19"/>
      <c r="P33" s="20">
        <f t="shared" si="1"/>
        <v>0.73611111111111105</v>
      </c>
    </row>
    <row r="34" spans="1:16" x14ac:dyDescent="0.25">
      <c r="A34" s="18">
        <v>28</v>
      </c>
      <c r="B34" s="19" t="s">
        <v>10</v>
      </c>
      <c r="C34" s="18">
        <v>143</v>
      </c>
      <c r="D34" s="18">
        <v>2</v>
      </c>
      <c r="E34" s="18">
        <v>1999</v>
      </c>
      <c r="F34" s="18" t="s">
        <v>7</v>
      </c>
      <c r="G34" s="19" t="s">
        <v>9</v>
      </c>
      <c r="H34" s="19" t="s">
        <v>6</v>
      </c>
      <c r="I34" s="19" t="s">
        <v>5</v>
      </c>
      <c r="J34" s="19"/>
      <c r="K34" s="19">
        <v>3</v>
      </c>
      <c r="L34" s="19">
        <v>1</v>
      </c>
      <c r="M34" s="19">
        <v>12</v>
      </c>
      <c r="N34" s="19">
        <v>15</v>
      </c>
      <c r="O34" s="19"/>
      <c r="P34" s="20">
        <f t="shared" si="1"/>
        <v>0.73611111111111105</v>
      </c>
    </row>
    <row r="35" spans="1:16" x14ac:dyDescent="0.25">
      <c r="A35" s="8">
        <v>29</v>
      </c>
      <c r="B35" s="7" t="s">
        <v>100</v>
      </c>
      <c r="C35" s="8">
        <v>511</v>
      </c>
      <c r="D35" s="8">
        <v>2</v>
      </c>
      <c r="E35" s="8">
        <v>2006</v>
      </c>
      <c r="F35" s="8" t="s">
        <v>7</v>
      </c>
      <c r="G35" s="7" t="s">
        <v>9</v>
      </c>
      <c r="H35" s="7" t="s">
        <v>101</v>
      </c>
      <c r="I35" s="7" t="s">
        <v>102</v>
      </c>
      <c r="J35" s="7"/>
      <c r="K35" s="7">
        <v>1</v>
      </c>
      <c r="L35" s="7">
        <v>1</v>
      </c>
      <c r="M35" s="7">
        <v>12</v>
      </c>
      <c r="N35" s="7">
        <v>16</v>
      </c>
      <c r="O35" s="7"/>
      <c r="P35" s="6">
        <f t="shared" si="1"/>
        <v>0.73888888888888882</v>
      </c>
    </row>
    <row r="36" spans="1:16" x14ac:dyDescent="0.25">
      <c r="A36" s="8">
        <v>30</v>
      </c>
      <c r="B36" s="7" t="s">
        <v>109</v>
      </c>
      <c r="C36" s="8">
        <v>523</v>
      </c>
      <c r="D36" s="8">
        <v>2</v>
      </c>
      <c r="E36" s="8">
        <v>1994</v>
      </c>
      <c r="F36" s="8" t="s">
        <v>7</v>
      </c>
      <c r="G36" s="7" t="s">
        <v>9</v>
      </c>
      <c r="H36" s="7" t="s">
        <v>106</v>
      </c>
      <c r="I36" s="7" t="s">
        <v>107</v>
      </c>
      <c r="J36" s="7"/>
      <c r="K36" s="7">
        <v>3</v>
      </c>
      <c r="L36" s="7">
        <v>1</v>
      </c>
      <c r="M36" s="7">
        <v>12</v>
      </c>
      <c r="N36" s="7">
        <v>16</v>
      </c>
      <c r="O36" s="7"/>
      <c r="P36" s="6">
        <f t="shared" si="1"/>
        <v>0.73888888888888882</v>
      </c>
    </row>
    <row r="37" spans="1:16" x14ac:dyDescent="0.25">
      <c r="A37" s="18">
        <v>31</v>
      </c>
      <c r="B37" s="19" t="s">
        <v>103</v>
      </c>
      <c r="C37" s="18">
        <v>512</v>
      </c>
      <c r="D37" s="18">
        <v>2</v>
      </c>
      <c r="E37" s="18">
        <v>2006</v>
      </c>
      <c r="F37" s="18" t="s">
        <v>7</v>
      </c>
      <c r="G37" s="19" t="s">
        <v>9</v>
      </c>
      <c r="H37" s="19" t="s">
        <v>101</v>
      </c>
      <c r="I37" s="19" t="s">
        <v>102</v>
      </c>
      <c r="J37" s="19"/>
      <c r="K37" s="19">
        <v>2</v>
      </c>
      <c r="L37" s="19">
        <v>1</v>
      </c>
      <c r="M37" s="19">
        <v>12</v>
      </c>
      <c r="N37" s="19">
        <v>17</v>
      </c>
      <c r="O37" s="19"/>
      <c r="P37" s="20">
        <f t="shared" si="1"/>
        <v>0.74166666666666659</v>
      </c>
    </row>
    <row r="38" spans="1:16" x14ac:dyDescent="0.25">
      <c r="A38" s="18"/>
      <c r="B38" s="21" t="s">
        <v>124</v>
      </c>
      <c r="C38" s="18"/>
      <c r="D38" s="18"/>
      <c r="E38" s="18"/>
      <c r="F38" s="18"/>
      <c r="G38" s="19"/>
      <c r="H38" s="19"/>
      <c r="I38" s="19"/>
      <c r="J38" s="19"/>
      <c r="K38" s="19"/>
      <c r="L38" s="19"/>
      <c r="M38" s="19"/>
      <c r="N38" s="19">
        <v>17</v>
      </c>
      <c r="O38" s="19"/>
      <c r="P38" s="20">
        <f t="shared" si="1"/>
        <v>0.74166666666666659</v>
      </c>
    </row>
    <row r="39" spans="1:16" x14ac:dyDescent="0.25">
      <c r="A39" s="8">
        <v>32</v>
      </c>
      <c r="B39" s="7" t="s">
        <v>75</v>
      </c>
      <c r="C39" s="8">
        <v>21</v>
      </c>
      <c r="D39" s="8">
        <v>1</v>
      </c>
      <c r="E39" s="8">
        <v>2007</v>
      </c>
      <c r="F39" s="8" t="s">
        <v>3</v>
      </c>
      <c r="G39" s="7" t="s">
        <v>2</v>
      </c>
      <c r="H39" s="7" t="s">
        <v>1</v>
      </c>
      <c r="I39" s="7" t="s">
        <v>0</v>
      </c>
      <c r="J39" s="7"/>
      <c r="K39" s="7">
        <v>1</v>
      </c>
      <c r="L39" s="7">
        <v>1</v>
      </c>
      <c r="M39" s="7">
        <v>40</v>
      </c>
      <c r="N39" s="7">
        <v>18</v>
      </c>
      <c r="O39" s="7"/>
      <c r="P39" s="6">
        <f t="shared" si="1"/>
        <v>0.74444444444444435</v>
      </c>
    </row>
    <row r="40" spans="1:16" x14ac:dyDescent="0.25">
      <c r="A40" s="8">
        <v>33</v>
      </c>
      <c r="B40" s="7" t="s">
        <v>68</v>
      </c>
      <c r="C40" s="8">
        <v>43</v>
      </c>
      <c r="D40" s="8">
        <v>1</v>
      </c>
      <c r="E40" s="8">
        <v>2006</v>
      </c>
      <c r="F40" s="8" t="s">
        <v>3</v>
      </c>
      <c r="G40" s="7" t="s">
        <v>2</v>
      </c>
      <c r="H40" s="7" t="s">
        <v>67</v>
      </c>
      <c r="I40" s="7" t="s">
        <v>0</v>
      </c>
      <c r="J40" s="7"/>
      <c r="K40" s="7">
        <v>3</v>
      </c>
      <c r="L40" s="7">
        <v>1</v>
      </c>
      <c r="M40" s="7">
        <v>40</v>
      </c>
      <c r="N40" s="7">
        <v>18</v>
      </c>
      <c r="O40" s="7"/>
      <c r="P40" s="6">
        <f t="shared" si="1"/>
        <v>0.74444444444444435</v>
      </c>
    </row>
    <row r="41" spans="1:16" x14ac:dyDescent="0.25">
      <c r="A41" s="18">
        <v>34</v>
      </c>
      <c r="B41" s="19" t="s">
        <v>35</v>
      </c>
      <c r="C41" s="18">
        <v>97</v>
      </c>
      <c r="D41" s="18">
        <v>1</v>
      </c>
      <c r="E41" s="18">
        <v>2005</v>
      </c>
      <c r="F41" s="18" t="s">
        <v>3</v>
      </c>
      <c r="G41" s="19" t="s">
        <v>2</v>
      </c>
      <c r="H41" s="19" t="s">
        <v>34</v>
      </c>
      <c r="I41" s="19" t="s">
        <v>33</v>
      </c>
      <c r="J41" s="19"/>
      <c r="K41" s="19">
        <v>7</v>
      </c>
      <c r="L41" s="19">
        <v>1</v>
      </c>
      <c r="M41" s="19">
        <v>40</v>
      </c>
      <c r="N41" s="19">
        <v>19</v>
      </c>
      <c r="O41" s="19"/>
      <c r="P41" s="20">
        <f t="shared" si="1"/>
        <v>0.74722222222222212</v>
      </c>
    </row>
    <row r="42" spans="1:16" x14ac:dyDescent="0.25">
      <c r="A42" s="18">
        <v>35</v>
      </c>
      <c r="B42" s="19" t="s">
        <v>24</v>
      </c>
      <c r="C42" s="18">
        <v>103</v>
      </c>
      <c r="D42" s="18">
        <v>1</v>
      </c>
      <c r="E42" s="18">
        <v>2006</v>
      </c>
      <c r="F42" s="18" t="s">
        <v>3</v>
      </c>
      <c r="G42" s="19" t="s">
        <v>2</v>
      </c>
      <c r="H42" s="19" t="s">
        <v>20</v>
      </c>
      <c r="I42" s="19" t="s">
        <v>19</v>
      </c>
      <c r="J42" s="19"/>
      <c r="K42" s="19">
        <v>3</v>
      </c>
      <c r="L42" s="19">
        <v>1</v>
      </c>
      <c r="M42" s="19">
        <v>40</v>
      </c>
      <c r="N42" s="19">
        <v>19</v>
      </c>
      <c r="O42" s="19"/>
      <c r="P42" s="20">
        <f t="shared" si="1"/>
        <v>0.74722222222222212</v>
      </c>
    </row>
    <row r="43" spans="1:16" x14ac:dyDescent="0.25">
      <c r="A43" s="8">
        <v>36</v>
      </c>
      <c r="B43" s="7" t="s">
        <v>74</v>
      </c>
      <c r="C43" s="8">
        <v>22</v>
      </c>
      <c r="D43" s="8">
        <v>1</v>
      </c>
      <c r="E43" s="8">
        <v>2007</v>
      </c>
      <c r="F43" s="8" t="s">
        <v>3</v>
      </c>
      <c r="G43" s="7" t="s">
        <v>2</v>
      </c>
      <c r="H43" s="7" t="s">
        <v>1</v>
      </c>
      <c r="I43" s="7" t="s">
        <v>0</v>
      </c>
      <c r="J43" s="7"/>
      <c r="K43" s="7">
        <v>2</v>
      </c>
      <c r="L43" s="7">
        <v>1</v>
      </c>
      <c r="M43" s="7">
        <v>40</v>
      </c>
      <c r="N43" s="7">
        <v>20</v>
      </c>
      <c r="O43" s="7"/>
      <c r="P43" s="6">
        <f t="shared" si="1"/>
        <v>0.74999999999999989</v>
      </c>
    </row>
    <row r="44" spans="1:16" x14ac:dyDescent="0.25">
      <c r="A44" s="8">
        <v>37</v>
      </c>
      <c r="B44" s="7" t="s">
        <v>56</v>
      </c>
      <c r="C44" s="8">
        <v>53</v>
      </c>
      <c r="D44" s="8">
        <v>1</v>
      </c>
      <c r="E44" s="8">
        <v>2004</v>
      </c>
      <c r="F44" s="8" t="s">
        <v>3</v>
      </c>
      <c r="G44" s="7" t="s">
        <v>2</v>
      </c>
      <c r="H44" s="7" t="s">
        <v>51</v>
      </c>
      <c r="I44" s="7" t="s">
        <v>0</v>
      </c>
      <c r="J44" s="7"/>
      <c r="K44" s="7">
        <v>3</v>
      </c>
      <c r="L44" s="7">
        <v>1</v>
      </c>
      <c r="M44" s="7">
        <v>40</v>
      </c>
      <c r="N44" s="7">
        <v>20</v>
      </c>
      <c r="O44" s="7"/>
      <c r="P44" s="6">
        <f t="shared" si="1"/>
        <v>0.74999999999999989</v>
      </c>
    </row>
    <row r="45" spans="1:16" x14ac:dyDescent="0.25">
      <c r="A45" s="18">
        <v>38</v>
      </c>
      <c r="B45" s="19" t="s">
        <v>57</v>
      </c>
      <c r="C45" s="18">
        <v>52</v>
      </c>
      <c r="D45" s="18" t="s">
        <v>16</v>
      </c>
      <c r="E45" s="18">
        <v>2001</v>
      </c>
      <c r="F45" s="18" t="s">
        <v>3</v>
      </c>
      <c r="G45" s="19" t="s">
        <v>2</v>
      </c>
      <c r="H45" s="19" t="s">
        <v>51</v>
      </c>
      <c r="I45" s="19" t="s">
        <v>0</v>
      </c>
      <c r="J45" s="19"/>
      <c r="K45" s="19">
        <v>2</v>
      </c>
      <c r="L45" s="19">
        <v>1</v>
      </c>
      <c r="M45" s="19">
        <v>120</v>
      </c>
      <c r="N45" s="19">
        <v>21</v>
      </c>
      <c r="O45" s="19"/>
      <c r="P45" s="20">
        <v>0.76388888888888884</v>
      </c>
    </row>
    <row r="46" spans="1:16" x14ac:dyDescent="0.25">
      <c r="A46" s="18">
        <v>39</v>
      </c>
      <c r="B46" s="19" t="s">
        <v>55</v>
      </c>
      <c r="C46" s="18">
        <v>54</v>
      </c>
      <c r="D46" s="18" t="s">
        <v>16</v>
      </c>
      <c r="E46" s="18">
        <v>2001</v>
      </c>
      <c r="F46" s="18" t="s">
        <v>3</v>
      </c>
      <c r="G46" s="19" t="s">
        <v>2</v>
      </c>
      <c r="H46" s="19" t="s">
        <v>51</v>
      </c>
      <c r="I46" s="19" t="s">
        <v>0</v>
      </c>
      <c r="J46" s="19"/>
      <c r="K46" s="19">
        <v>4</v>
      </c>
      <c r="L46" s="19">
        <v>1</v>
      </c>
      <c r="M46" s="19">
        <v>120</v>
      </c>
      <c r="N46" s="19">
        <v>21</v>
      </c>
      <c r="O46" s="19"/>
      <c r="P46" s="20">
        <f>P45</f>
        <v>0.76388888888888884</v>
      </c>
    </row>
    <row r="47" spans="1:16" x14ac:dyDescent="0.25">
      <c r="A47" s="8">
        <v>40</v>
      </c>
      <c r="B47" s="7" t="s">
        <v>38</v>
      </c>
      <c r="C47" s="8">
        <v>94</v>
      </c>
      <c r="D47" s="8" t="s">
        <v>16</v>
      </c>
      <c r="E47" s="8">
        <v>2004</v>
      </c>
      <c r="F47" s="8" t="s">
        <v>3</v>
      </c>
      <c r="G47" s="7" t="s">
        <v>2</v>
      </c>
      <c r="H47" s="7" t="s">
        <v>34</v>
      </c>
      <c r="I47" s="7" t="s">
        <v>33</v>
      </c>
      <c r="J47" s="7"/>
      <c r="K47" s="7">
        <v>4</v>
      </c>
      <c r="L47" s="7">
        <v>1</v>
      </c>
      <c r="M47" s="7">
        <v>120</v>
      </c>
      <c r="N47" s="7">
        <v>22</v>
      </c>
      <c r="O47" s="7"/>
      <c r="P47" s="6">
        <f>P45+TIMEVALUE("0:4")</f>
        <v>0.76666666666666661</v>
      </c>
    </row>
    <row r="48" spans="1:16" x14ac:dyDescent="0.25">
      <c r="A48" s="8">
        <v>41</v>
      </c>
      <c r="B48" s="7" t="s">
        <v>37</v>
      </c>
      <c r="C48" s="8">
        <v>95</v>
      </c>
      <c r="D48" s="8" t="s">
        <v>16</v>
      </c>
      <c r="E48" s="8">
        <v>2004</v>
      </c>
      <c r="F48" s="8" t="s">
        <v>3</v>
      </c>
      <c r="G48" s="7" t="s">
        <v>2</v>
      </c>
      <c r="H48" s="7" t="s">
        <v>34</v>
      </c>
      <c r="I48" s="7" t="s">
        <v>33</v>
      </c>
      <c r="J48" s="7"/>
      <c r="K48" s="7">
        <v>5</v>
      </c>
      <c r="L48" s="7">
        <v>1</v>
      </c>
      <c r="M48" s="7">
        <v>120</v>
      </c>
      <c r="N48" s="7">
        <v>22</v>
      </c>
      <c r="O48" s="7"/>
      <c r="P48" s="6">
        <f>P46+TIMEVALUE("0:4")</f>
        <v>0.76666666666666661</v>
      </c>
    </row>
    <row r="49" spans="1:16" x14ac:dyDescent="0.25">
      <c r="A49" s="18">
        <v>42</v>
      </c>
      <c r="B49" s="19" t="s">
        <v>36</v>
      </c>
      <c r="C49" s="18">
        <v>96</v>
      </c>
      <c r="D49" s="18" t="s">
        <v>16</v>
      </c>
      <c r="E49" s="18">
        <v>2005</v>
      </c>
      <c r="F49" s="18" t="s">
        <v>3</v>
      </c>
      <c r="G49" s="19" t="s">
        <v>2</v>
      </c>
      <c r="H49" s="19" t="s">
        <v>34</v>
      </c>
      <c r="I49" s="19" t="s">
        <v>33</v>
      </c>
      <c r="J49" s="19"/>
      <c r="K49" s="19">
        <v>6</v>
      </c>
      <c r="L49" s="19">
        <v>1</v>
      </c>
      <c r="M49" s="19">
        <v>120</v>
      </c>
      <c r="N49" s="19">
        <v>23</v>
      </c>
      <c r="O49" s="19"/>
      <c r="P49" s="20">
        <f t="shared" ref="P49:P68" si="2">P47+TIMEVALUE("0:4")</f>
        <v>0.76944444444444438</v>
      </c>
    </row>
    <row r="50" spans="1:16" x14ac:dyDescent="0.25">
      <c r="A50" s="18">
        <v>43</v>
      </c>
      <c r="B50" s="19" t="s">
        <v>18</v>
      </c>
      <c r="C50" s="18">
        <v>121</v>
      </c>
      <c r="D50" s="18" t="s">
        <v>16</v>
      </c>
      <c r="E50" s="18">
        <v>2004</v>
      </c>
      <c r="F50" s="18" t="s">
        <v>3</v>
      </c>
      <c r="G50" s="19" t="s">
        <v>2</v>
      </c>
      <c r="H50" s="19" t="s">
        <v>15</v>
      </c>
      <c r="I50" s="19" t="s">
        <v>14</v>
      </c>
      <c r="J50" s="19"/>
      <c r="K50" s="19">
        <v>1</v>
      </c>
      <c r="L50" s="19">
        <v>1</v>
      </c>
      <c r="M50" s="19">
        <v>120</v>
      </c>
      <c r="N50" s="19">
        <v>23</v>
      </c>
      <c r="O50" s="19"/>
      <c r="P50" s="20">
        <f t="shared" si="2"/>
        <v>0.76944444444444438</v>
      </c>
    </row>
    <row r="51" spans="1:16" x14ac:dyDescent="0.25">
      <c r="A51" s="8">
        <v>44</v>
      </c>
      <c r="B51" s="7" t="s">
        <v>50</v>
      </c>
      <c r="C51" s="8">
        <v>71</v>
      </c>
      <c r="D51" s="8" t="s">
        <v>16</v>
      </c>
      <c r="E51" s="8">
        <v>2002</v>
      </c>
      <c r="F51" s="8" t="s">
        <v>3</v>
      </c>
      <c r="G51" s="7" t="s">
        <v>2</v>
      </c>
      <c r="H51" s="7" t="s">
        <v>43</v>
      </c>
      <c r="I51" s="7" t="s">
        <v>0</v>
      </c>
      <c r="J51" s="7"/>
      <c r="K51" s="7">
        <v>1</v>
      </c>
      <c r="L51" s="7">
        <v>1</v>
      </c>
      <c r="M51" s="7">
        <v>120</v>
      </c>
      <c r="N51" s="7">
        <v>24</v>
      </c>
      <c r="O51" s="7"/>
      <c r="P51" s="6">
        <f t="shared" si="2"/>
        <v>0.77222222222222214</v>
      </c>
    </row>
    <row r="52" spans="1:16" x14ac:dyDescent="0.25">
      <c r="A52" s="8">
        <v>45</v>
      </c>
      <c r="B52" s="7" t="s">
        <v>17</v>
      </c>
      <c r="C52" s="8">
        <v>124</v>
      </c>
      <c r="D52" s="8" t="s">
        <v>16</v>
      </c>
      <c r="E52" s="8">
        <v>2002</v>
      </c>
      <c r="F52" s="8" t="s">
        <v>3</v>
      </c>
      <c r="G52" s="7" t="s">
        <v>2</v>
      </c>
      <c r="H52" s="7" t="s">
        <v>15</v>
      </c>
      <c r="I52" s="7" t="s">
        <v>14</v>
      </c>
      <c r="J52" s="7"/>
      <c r="K52" s="7">
        <v>4</v>
      </c>
      <c r="L52" s="7">
        <v>1</v>
      </c>
      <c r="M52" s="7">
        <v>120</v>
      </c>
      <c r="N52" s="7">
        <v>24</v>
      </c>
      <c r="O52" s="7"/>
      <c r="P52" s="6">
        <f t="shared" si="2"/>
        <v>0.77222222222222214</v>
      </c>
    </row>
    <row r="53" spans="1:16" x14ac:dyDescent="0.25">
      <c r="A53" s="18">
        <v>46</v>
      </c>
      <c r="B53" s="19" t="s">
        <v>27</v>
      </c>
      <c r="C53" s="18">
        <v>115</v>
      </c>
      <c r="D53" s="18" t="s">
        <v>16</v>
      </c>
      <c r="E53" s="18">
        <v>2005</v>
      </c>
      <c r="F53" s="18" t="s">
        <v>3</v>
      </c>
      <c r="G53" s="19" t="s">
        <v>2</v>
      </c>
      <c r="H53" s="19" t="s">
        <v>20</v>
      </c>
      <c r="I53" s="19" t="s">
        <v>19</v>
      </c>
      <c r="J53" s="19"/>
      <c r="K53" s="19">
        <v>15</v>
      </c>
      <c r="L53" s="19">
        <v>1</v>
      </c>
      <c r="M53" s="19">
        <v>120</v>
      </c>
      <c r="N53" s="19">
        <v>25</v>
      </c>
      <c r="O53" s="19"/>
      <c r="P53" s="20">
        <f t="shared" si="2"/>
        <v>0.77499999999999991</v>
      </c>
    </row>
    <row r="54" spans="1:16" x14ac:dyDescent="0.25">
      <c r="A54" s="18">
        <v>47</v>
      </c>
      <c r="B54" s="19" t="s">
        <v>69</v>
      </c>
      <c r="C54" s="18">
        <v>42</v>
      </c>
      <c r="D54" s="18">
        <v>2</v>
      </c>
      <c r="E54" s="18">
        <v>2005</v>
      </c>
      <c r="F54" s="18" t="s">
        <v>3</v>
      </c>
      <c r="G54" s="19" t="s">
        <v>2</v>
      </c>
      <c r="H54" s="19" t="s">
        <v>67</v>
      </c>
      <c r="I54" s="19" t="s">
        <v>0</v>
      </c>
      <c r="J54" s="19"/>
      <c r="K54" s="19">
        <v>2</v>
      </c>
      <c r="L54" s="19">
        <v>1</v>
      </c>
      <c r="M54" s="19">
        <v>12</v>
      </c>
      <c r="N54" s="19">
        <v>25</v>
      </c>
      <c r="O54" s="19"/>
      <c r="P54" s="20">
        <f t="shared" si="2"/>
        <v>0.77499999999999991</v>
      </c>
    </row>
    <row r="55" spans="1:16" x14ac:dyDescent="0.25">
      <c r="A55" s="8">
        <v>48</v>
      </c>
      <c r="B55" s="7" t="s">
        <v>79</v>
      </c>
      <c r="C55" s="8">
        <v>12</v>
      </c>
      <c r="D55" s="8">
        <v>2</v>
      </c>
      <c r="E55" s="8">
        <v>2002</v>
      </c>
      <c r="F55" s="8" t="s">
        <v>3</v>
      </c>
      <c r="G55" s="7" t="s">
        <v>2</v>
      </c>
      <c r="H55" s="7" t="s">
        <v>76</v>
      </c>
      <c r="I55" s="7" t="s">
        <v>0</v>
      </c>
      <c r="J55" s="7"/>
      <c r="K55" s="7">
        <v>2</v>
      </c>
      <c r="L55" s="7">
        <v>1</v>
      </c>
      <c r="M55" s="7">
        <v>12</v>
      </c>
      <c r="N55" s="7">
        <v>26</v>
      </c>
      <c r="O55" s="7"/>
      <c r="P55" s="6">
        <f t="shared" si="2"/>
        <v>0.77777777777777768</v>
      </c>
    </row>
    <row r="56" spans="1:16" x14ac:dyDescent="0.25">
      <c r="A56" s="8">
        <v>49</v>
      </c>
      <c r="B56" s="7" t="s">
        <v>25</v>
      </c>
      <c r="C56" s="8">
        <v>102</v>
      </c>
      <c r="D56" s="8">
        <v>2</v>
      </c>
      <c r="E56" s="8">
        <v>2005</v>
      </c>
      <c r="F56" s="8" t="s">
        <v>3</v>
      </c>
      <c r="G56" s="7" t="s">
        <v>2</v>
      </c>
      <c r="H56" s="7" t="s">
        <v>20</v>
      </c>
      <c r="I56" s="7" t="s">
        <v>19</v>
      </c>
      <c r="J56" s="7"/>
      <c r="K56" s="7">
        <v>2</v>
      </c>
      <c r="L56" s="7">
        <v>1</v>
      </c>
      <c r="M56" s="7">
        <v>12</v>
      </c>
      <c r="N56" s="7">
        <v>26</v>
      </c>
      <c r="O56" s="7"/>
      <c r="P56" s="6">
        <f t="shared" si="2"/>
        <v>0.77777777777777768</v>
      </c>
    </row>
    <row r="57" spans="1:16" x14ac:dyDescent="0.25">
      <c r="A57" s="18">
        <v>50</v>
      </c>
      <c r="B57" s="19" t="s">
        <v>70</v>
      </c>
      <c r="C57" s="18">
        <v>41</v>
      </c>
      <c r="D57" s="18">
        <v>2</v>
      </c>
      <c r="E57" s="18">
        <v>2006</v>
      </c>
      <c r="F57" s="18" t="s">
        <v>3</v>
      </c>
      <c r="G57" s="19" t="s">
        <v>2</v>
      </c>
      <c r="H57" s="19" t="s">
        <v>67</v>
      </c>
      <c r="I57" s="19" t="s">
        <v>0</v>
      </c>
      <c r="J57" s="19"/>
      <c r="K57" s="19">
        <v>1</v>
      </c>
      <c r="L57" s="19">
        <v>1</v>
      </c>
      <c r="M57" s="19">
        <v>12</v>
      </c>
      <c r="N57" s="19">
        <v>27</v>
      </c>
      <c r="O57" s="19"/>
      <c r="P57" s="20">
        <f t="shared" si="2"/>
        <v>0.78055555555555545</v>
      </c>
    </row>
    <row r="58" spans="1:16" x14ac:dyDescent="0.25">
      <c r="A58" s="18">
        <v>51</v>
      </c>
      <c r="B58" s="19" t="s">
        <v>4</v>
      </c>
      <c r="C58" s="18">
        <v>151</v>
      </c>
      <c r="D58" s="18">
        <v>2</v>
      </c>
      <c r="E58" s="18">
        <v>2006</v>
      </c>
      <c r="F58" s="18" t="s">
        <v>3</v>
      </c>
      <c r="G58" s="19" t="s">
        <v>2</v>
      </c>
      <c r="H58" s="19" t="s">
        <v>1</v>
      </c>
      <c r="I58" s="19" t="s">
        <v>0</v>
      </c>
      <c r="J58" s="19"/>
      <c r="K58" s="19">
        <v>1</v>
      </c>
      <c r="L58" s="19">
        <v>1</v>
      </c>
      <c r="M58" s="19">
        <v>12</v>
      </c>
      <c r="N58" s="19">
        <v>27</v>
      </c>
      <c r="O58" s="19"/>
      <c r="P58" s="20">
        <f t="shared" si="2"/>
        <v>0.78055555555555545</v>
      </c>
    </row>
    <row r="59" spans="1:16" x14ac:dyDescent="0.25">
      <c r="A59" s="8">
        <v>52</v>
      </c>
      <c r="B59" s="7" t="s">
        <v>78</v>
      </c>
      <c r="C59" s="8">
        <v>13</v>
      </c>
      <c r="D59" s="8">
        <v>2</v>
      </c>
      <c r="E59" s="8">
        <v>2002</v>
      </c>
      <c r="F59" s="8" t="s">
        <v>3</v>
      </c>
      <c r="G59" s="7" t="s">
        <v>2</v>
      </c>
      <c r="H59" s="7" t="s">
        <v>76</v>
      </c>
      <c r="I59" s="7" t="s">
        <v>0</v>
      </c>
      <c r="J59" s="7"/>
      <c r="K59" s="7">
        <v>3</v>
      </c>
      <c r="L59" s="7">
        <v>1</v>
      </c>
      <c r="M59" s="7">
        <v>12</v>
      </c>
      <c r="N59" s="7">
        <v>28</v>
      </c>
      <c r="O59" s="7"/>
      <c r="P59" s="6">
        <f t="shared" si="2"/>
        <v>0.78333333333333321</v>
      </c>
    </row>
    <row r="60" spans="1:16" x14ac:dyDescent="0.25">
      <c r="A60" s="8">
        <v>53</v>
      </c>
      <c r="B60" s="7" t="s">
        <v>22</v>
      </c>
      <c r="C60" s="8">
        <v>106</v>
      </c>
      <c r="D60" s="8">
        <v>2</v>
      </c>
      <c r="E60" s="8">
        <v>2006</v>
      </c>
      <c r="F60" s="8" t="s">
        <v>3</v>
      </c>
      <c r="G60" s="7" t="s">
        <v>2</v>
      </c>
      <c r="H60" s="7" t="s">
        <v>20</v>
      </c>
      <c r="I60" s="7" t="s">
        <v>19</v>
      </c>
      <c r="J60" s="7"/>
      <c r="K60" s="7">
        <v>6</v>
      </c>
      <c r="L60" s="7">
        <v>1</v>
      </c>
      <c r="M60" s="7">
        <v>12</v>
      </c>
      <c r="N60" s="7">
        <v>28</v>
      </c>
      <c r="O60" s="7"/>
      <c r="P60" s="6">
        <f t="shared" si="2"/>
        <v>0.78333333333333321</v>
      </c>
    </row>
    <row r="61" spans="1:16" x14ac:dyDescent="0.25">
      <c r="A61" s="18">
        <v>54</v>
      </c>
      <c r="B61" s="19" t="s">
        <v>44</v>
      </c>
      <c r="C61" s="18">
        <v>72</v>
      </c>
      <c r="D61" s="18">
        <v>2</v>
      </c>
      <c r="E61" s="18">
        <v>2006</v>
      </c>
      <c r="F61" s="18" t="s">
        <v>3</v>
      </c>
      <c r="G61" s="19" t="s">
        <v>2</v>
      </c>
      <c r="H61" s="19" t="s">
        <v>43</v>
      </c>
      <c r="I61" s="19" t="s">
        <v>0</v>
      </c>
      <c r="J61" s="19"/>
      <c r="K61" s="19">
        <v>2</v>
      </c>
      <c r="L61" s="19">
        <v>1</v>
      </c>
      <c r="M61" s="19">
        <v>12</v>
      </c>
      <c r="N61" s="19">
        <v>29</v>
      </c>
      <c r="O61" s="19"/>
      <c r="P61" s="20">
        <f t="shared" si="2"/>
        <v>0.78611111111111098</v>
      </c>
    </row>
    <row r="62" spans="1:16" x14ac:dyDescent="0.25">
      <c r="A62" s="18"/>
      <c r="B62" s="21" t="s">
        <v>124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19"/>
      <c r="N62" s="19">
        <v>29</v>
      </c>
      <c r="O62" s="19"/>
      <c r="P62" s="20">
        <f t="shared" si="2"/>
        <v>0.78611111111111098</v>
      </c>
    </row>
    <row r="63" spans="1:16" x14ac:dyDescent="0.25">
      <c r="A63" s="8">
        <v>55</v>
      </c>
      <c r="B63" s="7" t="s">
        <v>62</v>
      </c>
      <c r="C63" s="8">
        <v>63</v>
      </c>
      <c r="D63" s="8">
        <v>1</v>
      </c>
      <c r="E63" s="8">
        <v>2004</v>
      </c>
      <c r="F63" s="8" t="s">
        <v>7</v>
      </c>
      <c r="G63" s="7" t="s">
        <v>2</v>
      </c>
      <c r="H63" s="7" t="s">
        <v>51</v>
      </c>
      <c r="I63" s="7" t="s">
        <v>0</v>
      </c>
      <c r="J63" s="7"/>
      <c r="K63" s="7">
        <v>13</v>
      </c>
      <c r="L63" s="7">
        <v>1</v>
      </c>
      <c r="M63" s="7">
        <v>40</v>
      </c>
      <c r="N63" s="7">
        <v>30</v>
      </c>
      <c r="O63" s="7"/>
      <c r="P63" s="6">
        <f t="shared" si="2"/>
        <v>0.78888888888888875</v>
      </c>
    </row>
    <row r="64" spans="1:16" x14ac:dyDescent="0.25">
      <c r="A64" s="8">
        <v>56</v>
      </c>
      <c r="B64" s="7" t="s">
        <v>29</v>
      </c>
      <c r="C64" s="8">
        <v>113</v>
      </c>
      <c r="D64" s="8">
        <v>1</v>
      </c>
      <c r="E64" s="8">
        <v>2005</v>
      </c>
      <c r="F64" s="8" t="s">
        <v>7</v>
      </c>
      <c r="G64" s="7" t="s">
        <v>2</v>
      </c>
      <c r="H64" s="7" t="s">
        <v>20</v>
      </c>
      <c r="I64" s="7" t="s">
        <v>19</v>
      </c>
      <c r="J64" s="7"/>
      <c r="K64" s="7">
        <v>13</v>
      </c>
      <c r="L64" s="7">
        <v>1</v>
      </c>
      <c r="M64" s="7">
        <v>40</v>
      </c>
      <c r="N64" s="7">
        <v>30</v>
      </c>
      <c r="O64" s="7"/>
      <c r="P64" s="6">
        <f t="shared" si="2"/>
        <v>0.78888888888888875</v>
      </c>
    </row>
    <row r="65" spans="1:17" x14ac:dyDescent="0.25">
      <c r="A65" s="18">
        <v>57</v>
      </c>
      <c r="B65" s="19" t="s">
        <v>28</v>
      </c>
      <c r="C65" s="18">
        <v>114</v>
      </c>
      <c r="D65" s="18">
        <v>1</v>
      </c>
      <c r="E65" s="18">
        <v>2004</v>
      </c>
      <c r="F65" s="18" t="s">
        <v>7</v>
      </c>
      <c r="G65" s="19" t="s">
        <v>2</v>
      </c>
      <c r="H65" s="19" t="s">
        <v>20</v>
      </c>
      <c r="I65" s="19" t="s">
        <v>19</v>
      </c>
      <c r="J65" s="19"/>
      <c r="K65" s="19">
        <v>14</v>
      </c>
      <c r="L65" s="19">
        <v>1</v>
      </c>
      <c r="M65" s="19">
        <v>40</v>
      </c>
      <c r="N65" s="19">
        <v>31</v>
      </c>
      <c r="O65" s="19"/>
      <c r="P65" s="20">
        <f t="shared" si="2"/>
        <v>0.79166666666666652</v>
      </c>
      <c r="Q65" s="9"/>
    </row>
    <row r="66" spans="1:17" x14ac:dyDescent="0.25">
      <c r="A66" s="18">
        <v>58</v>
      </c>
      <c r="B66" s="19" t="s">
        <v>23</v>
      </c>
      <c r="C66" s="18">
        <v>105</v>
      </c>
      <c r="D66" s="18">
        <v>1</v>
      </c>
      <c r="E66" s="18">
        <v>2006</v>
      </c>
      <c r="F66" s="18" t="s">
        <v>7</v>
      </c>
      <c r="G66" s="19" t="s">
        <v>2</v>
      </c>
      <c r="H66" s="19" t="s">
        <v>20</v>
      </c>
      <c r="I66" s="19" t="s">
        <v>19</v>
      </c>
      <c r="J66" s="19"/>
      <c r="K66" s="19">
        <v>5</v>
      </c>
      <c r="L66" s="19">
        <v>1</v>
      </c>
      <c r="M66" s="19">
        <v>40</v>
      </c>
      <c r="N66" s="19">
        <v>31</v>
      </c>
      <c r="O66" s="19"/>
      <c r="P66" s="20">
        <f t="shared" si="2"/>
        <v>0.79166666666666652</v>
      </c>
    </row>
    <row r="67" spans="1:17" x14ac:dyDescent="0.25">
      <c r="A67" s="8">
        <v>59</v>
      </c>
      <c r="B67" s="7" t="s">
        <v>13</v>
      </c>
      <c r="C67" s="8">
        <v>131</v>
      </c>
      <c r="D67" s="8">
        <v>1</v>
      </c>
      <c r="E67" s="8">
        <v>2006</v>
      </c>
      <c r="F67" s="8" t="s">
        <v>7</v>
      </c>
      <c r="G67" s="7" t="s">
        <v>2</v>
      </c>
      <c r="H67" s="7" t="s">
        <v>12</v>
      </c>
      <c r="I67" s="7" t="s">
        <v>11</v>
      </c>
      <c r="J67" s="7"/>
      <c r="K67" s="7">
        <v>1</v>
      </c>
      <c r="L67" s="7">
        <v>1</v>
      </c>
      <c r="M67" s="7">
        <v>40</v>
      </c>
      <c r="N67" s="7">
        <v>32</v>
      </c>
      <c r="O67" s="7"/>
      <c r="P67" s="6">
        <f t="shared" si="2"/>
        <v>0.79444444444444429</v>
      </c>
    </row>
    <row r="68" spans="1:17" x14ac:dyDescent="0.25">
      <c r="A68" s="8"/>
      <c r="B68" s="22" t="s">
        <v>124</v>
      </c>
      <c r="C68" s="8"/>
      <c r="D68" s="8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6">
        <f t="shared" si="2"/>
        <v>0.79444444444444429</v>
      </c>
    </row>
    <row r="69" spans="1:17" x14ac:dyDescent="0.25">
      <c r="A69" s="18">
        <v>60</v>
      </c>
      <c r="B69" s="19" t="s">
        <v>59</v>
      </c>
      <c r="C69" s="18">
        <v>66</v>
      </c>
      <c r="D69" s="18" t="s">
        <v>41</v>
      </c>
      <c r="E69" s="18">
        <v>2001</v>
      </c>
      <c r="F69" s="18" t="s">
        <v>7</v>
      </c>
      <c r="G69" s="19" t="s">
        <v>2</v>
      </c>
      <c r="H69" s="19" t="s">
        <v>51</v>
      </c>
      <c r="I69" s="19" t="s">
        <v>0</v>
      </c>
      <c r="J69" s="19"/>
      <c r="K69" s="19">
        <v>16</v>
      </c>
      <c r="L69" s="19">
        <v>1</v>
      </c>
      <c r="M69" s="19">
        <v>400</v>
      </c>
      <c r="N69" s="19">
        <v>33</v>
      </c>
      <c r="O69" s="19"/>
      <c r="P69" s="20">
        <v>0.80555555555555547</v>
      </c>
    </row>
    <row r="70" spans="1:17" x14ac:dyDescent="0.25">
      <c r="A70" s="18">
        <v>61</v>
      </c>
      <c r="B70" s="19" t="s">
        <v>42</v>
      </c>
      <c r="C70" s="18">
        <v>91</v>
      </c>
      <c r="D70" s="18" t="s">
        <v>41</v>
      </c>
      <c r="E70" s="18">
        <v>2001</v>
      </c>
      <c r="F70" s="18" t="s">
        <v>7</v>
      </c>
      <c r="G70" s="19" t="s">
        <v>2</v>
      </c>
      <c r="H70" s="19" t="s">
        <v>34</v>
      </c>
      <c r="I70" s="19" t="s">
        <v>33</v>
      </c>
      <c r="J70" s="19"/>
      <c r="K70" s="19">
        <v>1</v>
      </c>
      <c r="L70" s="19">
        <v>1</v>
      </c>
      <c r="M70" s="19">
        <v>400</v>
      </c>
      <c r="N70" s="19">
        <v>33</v>
      </c>
      <c r="O70" s="19"/>
      <c r="P70" s="20">
        <f>P69</f>
        <v>0.80555555555555547</v>
      </c>
    </row>
    <row r="71" spans="1:17" x14ac:dyDescent="0.25">
      <c r="A71" s="8">
        <v>62</v>
      </c>
      <c r="B71" s="7" t="s">
        <v>63</v>
      </c>
      <c r="C71" s="8">
        <v>62</v>
      </c>
      <c r="D71" s="8" t="s">
        <v>16</v>
      </c>
      <c r="E71" s="8">
        <v>2005</v>
      </c>
      <c r="F71" s="8" t="s">
        <v>7</v>
      </c>
      <c r="G71" s="7" t="s">
        <v>2</v>
      </c>
      <c r="H71" s="7" t="s">
        <v>51</v>
      </c>
      <c r="I71" s="7" t="s">
        <v>0</v>
      </c>
      <c r="J71" s="7"/>
      <c r="K71" s="7">
        <v>12</v>
      </c>
      <c r="L71" s="7">
        <v>1</v>
      </c>
      <c r="M71" s="7">
        <v>120</v>
      </c>
      <c r="N71" s="7">
        <v>34</v>
      </c>
      <c r="O71" s="7"/>
      <c r="P71" s="6">
        <f>P69+TIMEVALUE("0:4")</f>
        <v>0.80833333333333324</v>
      </c>
    </row>
    <row r="72" spans="1:17" x14ac:dyDescent="0.25">
      <c r="A72" s="8">
        <v>63</v>
      </c>
      <c r="B72" s="7" t="s">
        <v>40</v>
      </c>
      <c r="C72" s="8">
        <v>92</v>
      </c>
      <c r="D72" s="8" t="s">
        <v>16</v>
      </c>
      <c r="E72" s="8">
        <v>2003</v>
      </c>
      <c r="F72" s="8" t="s">
        <v>7</v>
      </c>
      <c r="G72" s="7" t="s">
        <v>2</v>
      </c>
      <c r="H72" s="7" t="s">
        <v>34</v>
      </c>
      <c r="I72" s="7" t="s">
        <v>33</v>
      </c>
      <c r="J72" s="7"/>
      <c r="K72" s="7">
        <v>2</v>
      </c>
      <c r="L72" s="7">
        <v>1</v>
      </c>
      <c r="M72" s="7">
        <v>120</v>
      </c>
      <c r="N72" s="7">
        <v>34</v>
      </c>
      <c r="O72" s="7"/>
      <c r="P72" s="6">
        <f>P70+TIMEVALUE("0:4")</f>
        <v>0.80833333333333324</v>
      </c>
    </row>
    <row r="73" spans="1:17" x14ac:dyDescent="0.25">
      <c r="A73" s="18">
        <v>64</v>
      </c>
      <c r="B73" s="19" t="s">
        <v>58</v>
      </c>
      <c r="C73" s="18">
        <v>67</v>
      </c>
      <c r="D73" s="18" t="s">
        <v>16</v>
      </c>
      <c r="E73" s="18">
        <v>2002</v>
      </c>
      <c r="F73" s="18" t="s">
        <v>7</v>
      </c>
      <c r="G73" s="19" t="s">
        <v>2</v>
      </c>
      <c r="H73" s="19" t="s">
        <v>51</v>
      </c>
      <c r="I73" s="19" t="s">
        <v>0</v>
      </c>
      <c r="J73" s="19"/>
      <c r="K73" s="19">
        <v>17</v>
      </c>
      <c r="L73" s="19">
        <v>1</v>
      </c>
      <c r="M73" s="19">
        <v>120</v>
      </c>
      <c r="N73" s="19">
        <v>35</v>
      </c>
      <c r="O73" s="19"/>
      <c r="P73" s="20">
        <f t="shared" ref="P73:P80" si="3">P71+TIMEVALUE("0:4")</f>
        <v>0.81111111111111101</v>
      </c>
    </row>
    <row r="74" spans="1:17" x14ac:dyDescent="0.25">
      <c r="A74" s="18">
        <v>65</v>
      </c>
      <c r="B74" s="19" t="s">
        <v>31</v>
      </c>
      <c r="C74" s="18">
        <v>111</v>
      </c>
      <c r="D74" s="18" t="s">
        <v>16</v>
      </c>
      <c r="E74" s="18">
        <v>2005</v>
      </c>
      <c r="F74" s="18" t="s">
        <v>7</v>
      </c>
      <c r="G74" s="19" t="s">
        <v>2</v>
      </c>
      <c r="H74" s="19" t="s">
        <v>20</v>
      </c>
      <c r="I74" s="19" t="s">
        <v>19</v>
      </c>
      <c r="J74" s="19"/>
      <c r="K74" s="19">
        <v>11</v>
      </c>
      <c r="L74" s="19">
        <v>1</v>
      </c>
      <c r="M74" s="19">
        <v>120</v>
      </c>
      <c r="N74" s="19">
        <v>35</v>
      </c>
      <c r="O74" s="19"/>
      <c r="P74" s="20">
        <f t="shared" si="3"/>
        <v>0.81111111111111101</v>
      </c>
    </row>
    <row r="75" spans="1:17" x14ac:dyDescent="0.25">
      <c r="A75" s="8">
        <v>66</v>
      </c>
      <c r="B75" s="7" t="s">
        <v>39</v>
      </c>
      <c r="C75" s="8">
        <v>93</v>
      </c>
      <c r="D75" s="8" t="s">
        <v>16</v>
      </c>
      <c r="E75" s="8">
        <v>2005</v>
      </c>
      <c r="F75" s="8" t="s">
        <v>7</v>
      </c>
      <c r="G75" s="7" t="s">
        <v>2</v>
      </c>
      <c r="H75" s="7" t="s">
        <v>34</v>
      </c>
      <c r="I75" s="7" t="s">
        <v>33</v>
      </c>
      <c r="J75" s="7"/>
      <c r="K75" s="7">
        <v>3</v>
      </c>
      <c r="L75" s="7">
        <v>1</v>
      </c>
      <c r="M75" s="7">
        <v>120</v>
      </c>
      <c r="N75" s="7">
        <v>36</v>
      </c>
      <c r="O75" s="7"/>
      <c r="P75" s="6">
        <f t="shared" si="3"/>
        <v>0.81388888888888877</v>
      </c>
    </row>
    <row r="76" spans="1:17" x14ac:dyDescent="0.25">
      <c r="A76" s="8">
        <v>67</v>
      </c>
      <c r="B76" s="7" t="s">
        <v>30</v>
      </c>
      <c r="C76" s="8">
        <v>112</v>
      </c>
      <c r="D76" s="8" t="s">
        <v>16</v>
      </c>
      <c r="E76" s="8">
        <v>2005</v>
      </c>
      <c r="F76" s="8" t="s">
        <v>7</v>
      </c>
      <c r="G76" s="7" t="s">
        <v>2</v>
      </c>
      <c r="H76" s="7" t="s">
        <v>20</v>
      </c>
      <c r="I76" s="7" t="s">
        <v>19</v>
      </c>
      <c r="J76" s="7"/>
      <c r="K76" s="7">
        <v>12</v>
      </c>
      <c r="L76" s="7">
        <v>1</v>
      </c>
      <c r="M76" s="7">
        <v>120</v>
      </c>
      <c r="N76" s="7">
        <v>36</v>
      </c>
      <c r="O76" s="7"/>
      <c r="P76" s="6">
        <f t="shared" si="3"/>
        <v>0.81388888888888877</v>
      </c>
    </row>
    <row r="77" spans="1:17" x14ac:dyDescent="0.25">
      <c r="A77" s="18">
        <v>68</v>
      </c>
      <c r="B77" s="19" t="s">
        <v>61</v>
      </c>
      <c r="C77" s="18">
        <v>64</v>
      </c>
      <c r="D77" s="18">
        <v>2</v>
      </c>
      <c r="E77" s="18">
        <v>2004</v>
      </c>
      <c r="F77" s="18" t="s">
        <v>7</v>
      </c>
      <c r="G77" s="19" t="s">
        <v>2</v>
      </c>
      <c r="H77" s="19" t="s">
        <v>51</v>
      </c>
      <c r="I77" s="19" t="s">
        <v>0</v>
      </c>
      <c r="J77" s="19"/>
      <c r="K77" s="19">
        <v>14</v>
      </c>
      <c r="L77" s="19">
        <v>1</v>
      </c>
      <c r="M77" s="19">
        <v>12</v>
      </c>
      <c r="N77" s="19">
        <v>37</v>
      </c>
      <c r="O77" s="19"/>
      <c r="P77" s="20">
        <f t="shared" si="3"/>
        <v>0.81666666666666654</v>
      </c>
    </row>
    <row r="78" spans="1:17" x14ac:dyDescent="0.25">
      <c r="A78" s="18">
        <v>69</v>
      </c>
      <c r="B78" s="19" t="s">
        <v>32</v>
      </c>
      <c r="C78" s="18">
        <v>101</v>
      </c>
      <c r="D78" s="18">
        <v>2</v>
      </c>
      <c r="E78" s="18">
        <v>2004</v>
      </c>
      <c r="F78" s="18" t="s">
        <v>7</v>
      </c>
      <c r="G78" s="19" t="s">
        <v>2</v>
      </c>
      <c r="H78" s="19" t="s">
        <v>20</v>
      </c>
      <c r="I78" s="19" t="s">
        <v>19</v>
      </c>
      <c r="J78" s="19"/>
      <c r="K78" s="19">
        <v>1</v>
      </c>
      <c r="L78" s="19">
        <v>1</v>
      </c>
      <c r="M78" s="19">
        <v>12</v>
      </c>
      <c r="N78" s="19">
        <v>37</v>
      </c>
      <c r="O78" s="19"/>
      <c r="P78" s="20">
        <f t="shared" si="3"/>
        <v>0.81666666666666654</v>
      </c>
    </row>
    <row r="79" spans="1:17" x14ac:dyDescent="0.25">
      <c r="A79" s="8">
        <v>70</v>
      </c>
      <c r="B79" s="7" t="s">
        <v>21</v>
      </c>
      <c r="C79" s="8">
        <v>108</v>
      </c>
      <c r="D79" s="8">
        <v>2</v>
      </c>
      <c r="E79" s="8">
        <v>2003</v>
      </c>
      <c r="F79" s="8" t="s">
        <v>7</v>
      </c>
      <c r="G79" s="7" t="s">
        <v>2</v>
      </c>
      <c r="H79" s="7" t="s">
        <v>20</v>
      </c>
      <c r="I79" s="7" t="s">
        <v>19</v>
      </c>
      <c r="J79" s="7"/>
      <c r="K79" s="7">
        <v>8</v>
      </c>
      <c r="L79" s="7">
        <v>1</v>
      </c>
      <c r="M79" s="7">
        <v>12</v>
      </c>
      <c r="N79" s="7">
        <v>38</v>
      </c>
      <c r="O79" s="7"/>
      <c r="P79" s="6">
        <f t="shared" si="3"/>
        <v>0.81944444444444431</v>
      </c>
    </row>
    <row r="80" spans="1:17" x14ac:dyDescent="0.25">
      <c r="A80" s="8">
        <v>71</v>
      </c>
      <c r="B80" s="7" t="s">
        <v>8</v>
      </c>
      <c r="C80" s="8">
        <v>144</v>
      </c>
      <c r="D80" s="8">
        <v>2</v>
      </c>
      <c r="E80" s="8">
        <v>2005</v>
      </c>
      <c r="F80" s="8" t="s">
        <v>7</v>
      </c>
      <c r="G80" s="7" t="s">
        <v>2</v>
      </c>
      <c r="H80" s="7" t="s">
        <v>6</v>
      </c>
      <c r="I80" s="7" t="s">
        <v>5</v>
      </c>
      <c r="J80" s="7"/>
      <c r="K80" s="7">
        <v>4</v>
      </c>
      <c r="L80" s="7">
        <v>1</v>
      </c>
      <c r="M80" s="7">
        <v>12</v>
      </c>
      <c r="N80" s="7">
        <v>38</v>
      </c>
      <c r="O80" s="7"/>
      <c r="P80" s="6">
        <f t="shared" si="3"/>
        <v>0.81944444444444431</v>
      </c>
    </row>
    <row r="82" spans="1:19" s="3" customFormat="1" ht="15" x14ac:dyDescent="0.25">
      <c r="A82" s="23" t="str">
        <f>CONCATENATE("Главный секретарь _____________________ /",SignGlSec,"/")</f>
        <v>Главный секретарь _____________________ /М.А. Филатова, СС1К, Санкт-Петербург/</v>
      </c>
      <c r="C82" s="5"/>
      <c r="D82" s="5"/>
      <c r="E82" s="5"/>
      <c r="G82" s="4"/>
      <c r="I82" s="4"/>
      <c r="Q82" s="24"/>
      <c r="R82" s="24"/>
      <c r="S82" s="24"/>
    </row>
  </sheetData>
  <autoFilter ref="A6:P80" xr:uid="{7FCF1E6C-1BDD-49F5-8944-543A5EE608C6}"/>
  <sortState xmlns:xlrd2="http://schemas.microsoft.com/office/spreadsheetml/2017/richdata2" ref="B7:P80">
    <sortCondition ref="N7:N80"/>
  </sortState>
  <mergeCells count="4">
    <mergeCell ref="A1:P1"/>
    <mergeCell ref="A2:P2"/>
    <mergeCell ref="A4:P4"/>
    <mergeCell ref="A5:P5"/>
  </mergeCells>
  <conditionalFormatting sqref="B1:B1048576">
    <cfRule type="duplicateValues" dxfId="0" priority="1"/>
  </conditionalFormatting>
  <pageMargins left="0.39370078740157499" right="0.39370078740157499" top="0.4" bottom="0.39370078740157499" header="0.4" footer="0.18"/>
  <pageSetup paperSize="9" scale="58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2022-04-29T12:36:07Z</dcterms:created>
  <dcterms:modified xsi:type="dcterms:W3CDTF">2022-04-30T05:54:27Z</dcterms:modified>
</cp:coreProperties>
</file>