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/>
  <c r="N13" s="1"/>
  <c r="N16" s="1"/>
  <c r="N19" s="1"/>
  <c r="N22" s="1"/>
  <c r="N25" s="1"/>
  <c r="N8"/>
  <c r="N11" s="1"/>
  <c r="N14" s="1"/>
  <c r="N17" s="1"/>
  <c r="N20" s="1"/>
  <c r="N23" s="1"/>
  <c r="N26" s="1"/>
  <c r="O31"/>
  <c r="O43"/>
  <c r="O35"/>
  <c r="O39"/>
  <c r="O41"/>
  <c r="O38"/>
  <c r="O32"/>
  <c r="O34"/>
  <c r="O36"/>
  <c r="O29"/>
  <c r="O37"/>
  <c r="O30"/>
  <c r="O28"/>
  <c r="O33"/>
  <c r="O42"/>
  <c r="O40"/>
  <c r="O20"/>
  <c r="O12"/>
  <c r="O9"/>
  <c r="O21"/>
  <c r="O11"/>
  <c r="O16"/>
  <c r="O25"/>
  <c r="O27"/>
  <c r="O23"/>
  <c r="O18"/>
  <c r="O17"/>
  <c r="O26"/>
  <c r="O15"/>
  <c r="O14"/>
  <c r="O24"/>
  <c r="O7"/>
  <c r="O10"/>
  <c r="O22"/>
  <c r="O13"/>
  <c r="O19"/>
  <c r="O8"/>
  <c r="A45"/>
  <c r="N9" l="1"/>
  <c r="N12" s="1"/>
  <c r="N15" s="1"/>
  <c r="N18" s="1"/>
  <c r="N21" s="1"/>
  <c r="N24" s="1"/>
  <c r="N27" s="1"/>
</calcChain>
</file>

<file path=xl/sharedStrings.xml><?xml version="1.0" encoding="utf-8"?>
<sst xmlns="http://schemas.openxmlformats.org/spreadsheetml/2006/main" count="233" uniqueCount="75">
  <si>
    <t>Ленинградская область, Всеволожский район</t>
  </si>
  <si>
    <t>ДДЮТ Всеволожского района - 2</t>
  </si>
  <si>
    <t>МД 10-11_1</t>
  </si>
  <si>
    <t>м</t>
  </si>
  <si>
    <t>б/р</t>
  </si>
  <si>
    <t>Куприянов Дмитрий</t>
  </si>
  <si>
    <t>Алексеев Илья</t>
  </si>
  <si>
    <t>ж</t>
  </si>
  <si>
    <t>Попазова Анна</t>
  </si>
  <si>
    <t>2ю</t>
  </si>
  <si>
    <t>Емельянова Юлия</t>
  </si>
  <si>
    <t>Киселёва Александра</t>
  </si>
  <si>
    <t>Башкирова Анна</t>
  </si>
  <si>
    <t>Васильева Ксения</t>
  </si>
  <si>
    <t>Данилова Валерия</t>
  </si>
  <si>
    <t>ДДЮТ Всеволожского района - 1</t>
  </si>
  <si>
    <t>Корнилов Евгений</t>
  </si>
  <si>
    <t>Трофимов Алексеей</t>
  </si>
  <si>
    <t>Тлустый Руслан</t>
  </si>
  <si>
    <t>Зархина Ульяна</t>
  </si>
  <si>
    <t>Федорова Вера</t>
  </si>
  <si>
    <t>Колокин Кирилл</t>
  </si>
  <si>
    <t>Борисов Даниил</t>
  </si>
  <si>
    <t>1ю</t>
  </si>
  <si>
    <t>Кондратьев Тимофей</t>
  </si>
  <si>
    <t>Кулебякин Константин</t>
  </si>
  <si>
    <t>Краснов Матвей</t>
  </si>
  <si>
    <t>Коноплёв Даниил</t>
  </si>
  <si>
    <t>Белов Иван</t>
  </si>
  <si>
    <t>ДДЮТ Всеволожского района (Рахья)</t>
  </si>
  <si>
    <t>Селезнёва Кира</t>
  </si>
  <si>
    <t>Голубовская Ариадна</t>
  </si>
  <si>
    <t>Ткаченко Софья</t>
  </si>
  <si>
    <t>Ленинградская область, Тихвинский район</t>
  </si>
  <si>
    <t>Тихвинский ЦДТ</t>
  </si>
  <si>
    <t>Зыков Артём</t>
  </si>
  <si>
    <t>Смирнов Кирилл</t>
  </si>
  <si>
    <t xml:space="preserve">Ленинградская область, Всеволожский район  </t>
  </si>
  <si>
    <t>ДДЮТ Всеволожского района</t>
  </si>
  <si>
    <t>Долганов Алексей</t>
  </si>
  <si>
    <t>Лазута Святослав</t>
  </si>
  <si>
    <t>Кузнецов Алексей</t>
  </si>
  <si>
    <t>Писарекова Виктория</t>
  </si>
  <si>
    <t>Лапенко Алиса</t>
  </si>
  <si>
    <t>Герасимова София</t>
  </si>
  <si>
    <t>Маслова Алена</t>
  </si>
  <si>
    <t xml:space="preserve">Новгородская область, Хвойнинский округ, п.Хвойная </t>
  </si>
  <si>
    <t>Военно - патриотический клуб "Гвардейцы"</t>
  </si>
  <si>
    <t>Никоноров Кирилл</t>
  </si>
  <si>
    <t xml:space="preserve">Цветков Максим </t>
  </si>
  <si>
    <t>Псковская область</t>
  </si>
  <si>
    <t>Байков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</si>
  <si>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</si>
  <si>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</si>
  <si>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</si>
  <si>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</si>
  <si>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</si>
  <si>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</si>
  <si>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</si>
  <si>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</si>
  <si>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</si>
  <si>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</si>
  <si>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</si>
  <si>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</si>
  <si>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</si>
  <si>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</si>
  <si>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</si>
  <si>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</si>
  <si>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</si>
  <si>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Ленинградской области по спортивному туризму среди обучающихся</t>
  </si>
  <si>
    <t>Региональная общественная организации "Ассоциация спортивного туризма Ленинградской области"
Государственное бюджетное учреждение дополнительного образования "Центр "Ладога"</t>
  </si>
  <si>
    <t>01 мая 2021 года</t>
  </si>
  <si>
    <t>дистанция - пешеходная 1 класса</t>
  </si>
  <si>
    <t>МБОУ "Плюсская СОШ"</t>
  </si>
  <si>
    <t>РЕЗЕРВ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</si>
</sst>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7" xfId="0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1;&#1072;&#1079;&#1099;%20&#1080;%20&#1089;&#1090;&#1072;&#1088;&#1090;&#1086;&#1074;&#1099;&#1081;/1&#1082;&#1076;-&#1051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Региональная общественная организации "Ассоциация спортивного туризма Ленинградской области"Государственное бюджетное учреждение дополнительного образования "Центр "Ладога"</v>
          </cell>
        </row>
        <row r="26">
          <cell r="C26" t="str">
            <v>Первенство Ленинградской области по спортивному туризму среди обучающихся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Кучерявая, СС1К, Ленинградская область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37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Байков Дмитрий</v>
          </cell>
          <cell r="I2">
            <v>2013</v>
          </cell>
          <cell r="J2" t="str">
            <v>б/р</v>
          </cell>
          <cell r="K2" t="str">
            <v>м</v>
          </cell>
          <cell r="L2" t="str">
            <v>МД 10-11_1</v>
          </cell>
          <cell r="N2">
            <v>1</v>
          </cell>
          <cell r="Q2">
            <v>0</v>
          </cell>
          <cell r="R2">
            <v>2013</v>
          </cell>
          <cell r="S2" t="str">
            <v>МД 10-11_1м</v>
          </cell>
          <cell r="U2">
            <v>300</v>
          </cell>
        </row>
        <row r="3">
          <cell r="E3" t="str">
            <v>2.1</v>
          </cell>
          <cell r="F3">
            <v>1</v>
          </cell>
          <cell r="G3">
            <v>21</v>
          </cell>
          <cell r="H3" t="str">
            <v xml:space="preserve">Цветков Максим </v>
          </cell>
          <cell r="I3">
            <v>2011</v>
          </cell>
          <cell r="J3" t="str">
            <v>б/р</v>
          </cell>
          <cell r="K3" t="str">
            <v>м</v>
          </cell>
          <cell r="L3" t="str">
            <v>МД 10-11_1</v>
          </cell>
          <cell r="N3">
            <v>1</v>
          </cell>
          <cell r="O3" t="str">
            <v>м 1</v>
          </cell>
          <cell r="Q3">
            <v>0</v>
          </cell>
          <cell r="R3">
            <v>2011</v>
          </cell>
          <cell r="S3" t="str">
            <v>МД 10-11_1м</v>
          </cell>
          <cell r="U3">
            <v>600</v>
          </cell>
        </row>
        <row r="4">
          <cell r="E4" t="str">
            <v>2.2</v>
          </cell>
          <cell r="F4">
            <v>2</v>
          </cell>
          <cell r="G4">
            <v>22</v>
          </cell>
          <cell r="H4" t="str">
            <v>Никоноров Кирилл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S4" t="str">
            <v>МД 10-11_1м</v>
          </cell>
          <cell r="U4">
            <v>600</v>
          </cell>
        </row>
        <row r="5">
          <cell r="E5" t="str">
            <v>3.1</v>
          </cell>
          <cell r="F5">
            <v>1</v>
          </cell>
          <cell r="G5">
            <v>31</v>
          </cell>
          <cell r="H5" t="str">
            <v>Маслова Алена</v>
          </cell>
          <cell r="I5">
            <v>2011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O5" t="str">
            <v>ж 1</v>
          </cell>
          <cell r="P5">
            <v>1</v>
          </cell>
          <cell r="Q5">
            <v>0</v>
          </cell>
          <cell r="R5">
            <v>2011</v>
          </cell>
          <cell r="S5" t="str">
            <v>МД 10-11_1ж</v>
          </cell>
          <cell r="U5">
            <v>900</v>
          </cell>
        </row>
        <row r="6">
          <cell r="E6" t="str">
            <v>3.2</v>
          </cell>
          <cell r="F6">
            <v>2</v>
          </cell>
          <cell r="G6">
            <v>32</v>
          </cell>
          <cell r="H6" t="str">
            <v>Герасимова София</v>
          </cell>
          <cell r="I6">
            <v>2011</v>
          </cell>
          <cell r="J6" t="str">
            <v>б/р</v>
          </cell>
          <cell r="K6" t="str">
            <v>ж</v>
          </cell>
          <cell r="L6" t="str">
            <v>МД 10-11_1</v>
          </cell>
          <cell r="N6">
            <v>1</v>
          </cell>
          <cell r="O6" t="str">
            <v>ж 1</v>
          </cell>
          <cell r="P6">
            <v>1</v>
          </cell>
          <cell r="Q6">
            <v>0</v>
          </cell>
          <cell r="R6">
            <v>2011</v>
          </cell>
          <cell r="S6" t="str">
            <v>МД 10-11_1ж</v>
          </cell>
          <cell r="U6">
            <v>900</v>
          </cell>
        </row>
        <row r="7">
          <cell r="E7" t="str">
            <v>3.3</v>
          </cell>
          <cell r="F7">
            <v>3</v>
          </cell>
          <cell r="G7">
            <v>33</v>
          </cell>
          <cell r="H7" t="str">
            <v>Лапенко Алиса</v>
          </cell>
          <cell r="I7">
            <v>2011</v>
          </cell>
          <cell r="J7" t="str">
            <v>б/р</v>
          </cell>
          <cell r="K7" t="str">
            <v>ж</v>
          </cell>
          <cell r="L7" t="str">
            <v>МД 10-11_1</v>
          </cell>
          <cell r="N7">
            <v>1</v>
          </cell>
          <cell r="Q7">
            <v>0</v>
          </cell>
          <cell r="R7">
            <v>2011</v>
          </cell>
          <cell r="S7" t="str">
            <v>МД 10-11_1ж</v>
          </cell>
          <cell r="U7">
            <v>300</v>
          </cell>
        </row>
        <row r="8">
          <cell r="E8" t="str">
            <v>3.4</v>
          </cell>
          <cell r="F8">
            <v>4</v>
          </cell>
          <cell r="G8">
            <v>34</v>
          </cell>
          <cell r="H8" t="str">
            <v>Писарекова Виктория</v>
          </cell>
          <cell r="I8">
            <v>2011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P8">
            <v>1</v>
          </cell>
          <cell r="Q8">
            <v>0</v>
          </cell>
          <cell r="R8">
            <v>2011</v>
          </cell>
          <cell r="S8" t="str">
            <v>МД 10-11_1ж</v>
          </cell>
          <cell r="U8">
            <v>600</v>
          </cell>
        </row>
        <row r="9">
          <cell r="E9" t="str">
            <v>3.5</v>
          </cell>
          <cell r="F9">
            <v>5</v>
          </cell>
          <cell r="G9">
            <v>35</v>
          </cell>
          <cell r="H9" t="str">
            <v>Кузнецов Алексей</v>
          </cell>
          <cell r="I9">
            <v>2011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O9" t="str">
            <v>м 2</v>
          </cell>
          <cell r="Q9">
            <v>0</v>
          </cell>
          <cell r="R9">
            <v>2011</v>
          </cell>
          <cell r="S9" t="str">
            <v>МД 10-11_1м</v>
          </cell>
          <cell r="U9">
            <v>600</v>
          </cell>
        </row>
        <row r="10">
          <cell r="E10" t="str">
            <v>3.6</v>
          </cell>
          <cell r="F10">
            <v>6</v>
          </cell>
          <cell r="G10">
            <v>36</v>
          </cell>
          <cell r="H10" t="str">
            <v>Лазута Святослав</v>
          </cell>
          <cell r="I10">
            <v>2011</v>
          </cell>
          <cell r="J10" t="str">
            <v>б/р</v>
          </cell>
          <cell r="K10" t="str">
            <v>м</v>
          </cell>
          <cell r="L10" t="str">
            <v>МД 10-11_1</v>
          </cell>
          <cell r="N10">
            <v>1</v>
          </cell>
          <cell r="O10" t="str">
            <v>м 2</v>
          </cell>
          <cell r="P10">
            <v>1</v>
          </cell>
          <cell r="Q10">
            <v>0</v>
          </cell>
          <cell r="R10">
            <v>2011</v>
          </cell>
          <cell r="S10" t="str">
            <v>МД 10-11_1м</v>
          </cell>
          <cell r="U10">
            <v>900</v>
          </cell>
        </row>
        <row r="11">
          <cell r="E11" t="str">
            <v>3.7</v>
          </cell>
          <cell r="F11">
            <v>7</v>
          </cell>
          <cell r="G11">
            <v>37</v>
          </cell>
          <cell r="H11" t="str">
            <v>Долганов Алексей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2010</v>
          </cell>
          <cell r="S11" t="str">
            <v>МД 10-11_1м</v>
          </cell>
          <cell r="U11">
            <v>300</v>
          </cell>
        </row>
        <row r="12">
          <cell r="E12" t="str">
            <v>6.1</v>
          </cell>
          <cell r="F12">
            <v>1</v>
          </cell>
          <cell r="G12">
            <v>61</v>
          </cell>
          <cell r="H12" t="str">
            <v>Белов Иван</v>
          </cell>
          <cell r="I12">
            <v>2010</v>
          </cell>
          <cell r="J12" t="str">
            <v>1ю</v>
          </cell>
          <cell r="K12" t="str">
            <v>м</v>
          </cell>
          <cell r="L12" t="str">
            <v>МД 10-11_1</v>
          </cell>
          <cell r="N12">
            <v>1</v>
          </cell>
          <cell r="O12" t="str">
            <v>м 1</v>
          </cell>
          <cell r="P12">
            <v>1</v>
          </cell>
          <cell r="Q12">
            <v>4</v>
          </cell>
          <cell r="R12">
            <v>2010</v>
          </cell>
          <cell r="S12" t="str">
            <v>МД 10-11_1м</v>
          </cell>
          <cell r="U12">
            <v>900</v>
          </cell>
        </row>
        <row r="13">
          <cell r="E13" t="str">
            <v>6.2</v>
          </cell>
          <cell r="F13">
            <v>2</v>
          </cell>
          <cell r="G13">
            <v>62</v>
          </cell>
          <cell r="H13" t="str">
            <v>Кондратьев Тимофей</v>
          </cell>
          <cell r="I13">
            <v>2010</v>
          </cell>
          <cell r="J13" t="str">
            <v>1ю</v>
          </cell>
          <cell r="K13" t="str">
            <v>м</v>
          </cell>
          <cell r="L13" t="str">
            <v>МД 10-11_1</v>
          </cell>
          <cell r="N13">
            <v>1</v>
          </cell>
          <cell r="O13" t="str">
            <v>м 1</v>
          </cell>
          <cell r="P13">
            <v>1</v>
          </cell>
          <cell r="Q13">
            <v>4</v>
          </cell>
          <cell r="R13">
            <v>2010</v>
          </cell>
          <cell r="S13" t="str">
            <v>МД 10-11_1м</v>
          </cell>
          <cell r="U13">
            <v>900</v>
          </cell>
        </row>
        <row r="14">
          <cell r="E14" t="str">
            <v>6.3</v>
          </cell>
          <cell r="F14">
            <v>3</v>
          </cell>
          <cell r="G14">
            <v>63</v>
          </cell>
          <cell r="H14" t="str">
            <v>Борисов Даниил</v>
          </cell>
          <cell r="I14">
            <v>2011</v>
          </cell>
          <cell r="J14" t="str">
            <v>2ю</v>
          </cell>
          <cell r="K14" t="str">
            <v>м</v>
          </cell>
          <cell r="L14" t="str">
            <v>МД 10-11_1</v>
          </cell>
          <cell r="N14">
            <v>1</v>
          </cell>
          <cell r="O14" t="str">
            <v>м 2</v>
          </cell>
          <cell r="P14">
            <v>1</v>
          </cell>
          <cell r="Q14">
            <v>1.2</v>
          </cell>
          <cell r="R14">
            <v>2011</v>
          </cell>
          <cell r="S14" t="str">
            <v>МД 10-11_1м</v>
          </cell>
          <cell r="U14">
            <v>900</v>
          </cell>
        </row>
        <row r="15">
          <cell r="E15" t="str">
            <v>6.4</v>
          </cell>
          <cell r="F15">
            <v>4</v>
          </cell>
          <cell r="G15">
            <v>64</v>
          </cell>
          <cell r="H15" t="str">
            <v>Колокин Кирилл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10-11_1</v>
          </cell>
          <cell r="N15">
            <v>1</v>
          </cell>
          <cell r="O15" t="str">
            <v>м 2</v>
          </cell>
          <cell r="P15">
            <v>2</v>
          </cell>
          <cell r="Q15">
            <v>0</v>
          </cell>
          <cell r="R15">
            <v>2011</v>
          </cell>
          <cell r="S15" t="str">
            <v>МД 10-11_1м</v>
          </cell>
          <cell r="U15">
            <v>900</v>
          </cell>
        </row>
        <row r="16">
          <cell r="E16" t="str">
            <v>6.5</v>
          </cell>
          <cell r="F16">
            <v>5</v>
          </cell>
          <cell r="G16">
            <v>65</v>
          </cell>
          <cell r="H16" t="str">
            <v>Федорова Вера</v>
          </cell>
          <cell r="I16">
            <v>2010</v>
          </cell>
          <cell r="J16" t="str">
            <v>б/р</v>
          </cell>
          <cell r="K16" t="str">
            <v>ж</v>
          </cell>
          <cell r="L16" t="str">
            <v>МД 10-11_1</v>
          </cell>
          <cell r="N16">
            <v>1</v>
          </cell>
          <cell r="O16" t="str">
            <v>ж 3</v>
          </cell>
          <cell r="P16">
            <v>1</v>
          </cell>
          <cell r="Q16">
            <v>0</v>
          </cell>
          <cell r="R16">
            <v>2010</v>
          </cell>
          <cell r="S16" t="str">
            <v>МД 10-11_1ж</v>
          </cell>
          <cell r="U16">
            <v>900</v>
          </cell>
        </row>
        <row r="17">
          <cell r="E17" t="str">
            <v>6.6</v>
          </cell>
          <cell r="F17">
            <v>6</v>
          </cell>
          <cell r="G17">
            <v>66</v>
          </cell>
          <cell r="H17" t="str">
            <v>Зархина Ульяна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10-11_1</v>
          </cell>
          <cell r="N17">
            <v>1</v>
          </cell>
          <cell r="O17" t="str">
            <v>ж 3</v>
          </cell>
          <cell r="P17">
            <v>2</v>
          </cell>
          <cell r="Q17">
            <v>0</v>
          </cell>
          <cell r="R17">
            <v>2011</v>
          </cell>
          <cell r="S17" t="str">
            <v>МД 10-11_1ж</v>
          </cell>
          <cell r="U17">
            <v>900</v>
          </cell>
        </row>
        <row r="18">
          <cell r="E18" t="str">
            <v>6.7</v>
          </cell>
          <cell r="F18">
            <v>7</v>
          </cell>
          <cell r="G18">
            <v>67</v>
          </cell>
          <cell r="H18" t="str">
            <v>Тлустый Руслан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>м 4</v>
          </cell>
          <cell r="P18">
            <v>2</v>
          </cell>
          <cell r="Q18">
            <v>0</v>
          </cell>
          <cell r="R18">
            <v>2011</v>
          </cell>
          <cell r="S18" t="str">
            <v>МД 10-11_1м</v>
          </cell>
          <cell r="U18">
            <v>900</v>
          </cell>
        </row>
        <row r="19">
          <cell r="E19" t="str">
            <v>6.8</v>
          </cell>
          <cell r="F19">
            <v>8</v>
          </cell>
          <cell r="G19">
            <v>68</v>
          </cell>
          <cell r="H19" t="str">
            <v>Трофимов Алексеей</v>
          </cell>
          <cell r="I19">
            <v>2011</v>
          </cell>
          <cell r="J19" t="str">
            <v>б/р</v>
          </cell>
          <cell r="K19" t="str">
            <v>м</v>
          </cell>
          <cell r="L19" t="str">
            <v>МД 10-11_1</v>
          </cell>
          <cell r="N19">
            <v>1</v>
          </cell>
          <cell r="O19" t="str">
            <v>м 4</v>
          </cell>
          <cell r="Q19">
            <v>0</v>
          </cell>
          <cell r="R19">
            <v>2011</v>
          </cell>
          <cell r="S19" t="str">
            <v>МД 10-11_1м</v>
          </cell>
          <cell r="U19">
            <v>600</v>
          </cell>
        </row>
        <row r="20">
          <cell r="E20" t="str">
            <v>6.9</v>
          </cell>
          <cell r="F20">
            <v>9</v>
          </cell>
          <cell r="G20">
            <v>69</v>
          </cell>
          <cell r="H20" t="str">
            <v>Корнилов Евгений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>м 5</v>
          </cell>
          <cell r="P20">
            <v>2</v>
          </cell>
          <cell r="Q20">
            <v>0</v>
          </cell>
          <cell r="R20">
            <v>2012</v>
          </cell>
          <cell r="S20" t="str">
            <v>МД 10-11_1м</v>
          </cell>
          <cell r="U20">
            <v>900</v>
          </cell>
        </row>
        <row r="21">
          <cell r="E21" t="str">
            <v>6.10</v>
          </cell>
          <cell r="F21">
            <v>10</v>
          </cell>
          <cell r="G21">
            <v>70</v>
          </cell>
          <cell r="H21" t="str">
            <v>Коноплёв Даниил</v>
          </cell>
          <cell r="I21">
            <v>2010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>м 5</v>
          </cell>
          <cell r="Q21">
            <v>0</v>
          </cell>
          <cell r="R21">
            <v>2010</v>
          </cell>
          <cell r="S21" t="str">
            <v>МД 10-11_1м</v>
          </cell>
          <cell r="U21">
            <v>600</v>
          </cell>
        </row>
        <row r="22">
          <cell r="E22" t="str">
            <v>6.11</v>
          </cell>
          <cell r="F22">
            <v>11</v>
          </cell>
          <cell r="G22">
            <v>71</v>
          </cell>
          <cell r="H22" t="str">
            <v>Краснов Матвей</v>
          </cell>
          <cell r="I22">
            <v>2011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10-11_1м</v>
          </cell>
          <cell r="U22">
            <v>300</v>
          </cell>
        </row>
        <row r="23">
          <cell r="E23" t="str">
            <v>6.12</v>
          </cell>
          <cell r="F23">
            <v>12</v>
          </cell>
          <cell r="G23">
            <v>72</v>
          </cell>
          <cell r="H23" t="str">
            <v>Кулебякин Константин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2011</v>
          </cell>
          <cell r="S23" t="str">
            <v>МД 10-11_1м</v>
          </cell>
          <cell r="U23">
            <v>300</v>
          </cell>
        </row>
        <row r="24">
          <cell r="E24" t="str">
            <v>8.1</v>
          </cell>
          <cell r="F24">
            <v>1</v>
          </cell>
          <cell r="G24">
            <v>81</v>
          </cell>
          <cell r="H24" t="str">
            <v>Данилова Валерия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O24" t="str">
            <v>ж 1</v>
          </cell>
          <cell r="Q24">
            <v>0</v>
          </cell>
          <cell r="R24">
            <v>2011</v>
          </cell>
          <cell r="S24" t="str">
            <v>МД 10-11_1ж</v>
          </cell>
          <cell r="U24">
            <v>600</v>
          </cell>
        </row>
        <row r="25">
          <cell r="E25" t="str">
            <v>8.2</v>
          </cell>
          <cell r="F25">
            <v>2</v>
          </cell>
          <cell r="G25">
            <v>82</v>
          </cell>
          <cell r="H25" t="str">
            <v>Васильева Ксения</v>
          </cell>
          <cell r="I25">
            <v>2010</v>
          </cell>
          <cell r="J25" t="str">
            <v>б/р</v>
          </cell>
          <cell r="K25" t="str">
            <v>ж</v>
          </cell>
          <cell r="L25" t="str">
            <v>МД 10-11_1</v>
          </cell>
          <cell r="N25">
            <v>1</v>
          </cell>
          <cell r="O25" t="str">
            <v>ж 1</v>
          </cell>
          <cell r="Q25">
            <v>0</v>
          </cell>
          <cell r="R25">
            <v>2010</v>
          </cell>
          <cell r="S25" t="str">
            <v>МД 10-11_1ж</v>
          </cell>
          <cell r="U25">
            <v>600</v>
          </cell>
        </row>
        <row r="26">
          <cell r="E26" t="str">
            <v>8.3</v>
          </cell>
          <cell r="F26">
            <v>3</v>
          </cell>
          <cell r="G26">
            <v>83</v>
          </cell>
          <cell r="H26" t="str">
            <v>Башкирова Анна</v>
          </cell>
          <cell r="I26">
            <v>2012</v>
          </cell>
          <cell r="J26" t="str">
            <v>б/р</v>
          </cell>
          <cell r="K26" t="str">
            <v>ж</v>
          </cell>
          <cell r="L26" t="str">
            <v>МД 10-11_1</v>
          </cell>
          <cell r="N26">
            <v>1</v>
          </cell>
          <cell r="O26" t="str">
            <v>ж 2</v>
          </cell>
          <cell r="Q26">
            <v>0</v>
          </cell>
          <cell r="R26">
            <v>2012</v>
          </cell>
          <cell r="S26" t="str">
            <v>МД 10-11_1ж</v>
          </cell>
          <cell r="U26">
            <v>600</v>
          </cell>
        </row>
        <row r="27">
          <cell r="E27" t="str">
            <v>8.4</v>
          </cell>
          <cell r="F27">
            <v>4</v>
          </cell>
          <cell r="G27">
            <v>84</v>
          </cell>
          <cell r="H27" t="str">
            <v>Киселёва Александра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МД 10-11_1</v>
          </cell>
          <cell r="N27">
            <v>1</v>
          </cell>
          <cell r="O27" t="str">
            <v>ж 2</v>
          </cell>
          <cell r="Q27">
            <v>0</v>
          </cell>
          <cell r="R27">
            <v>2012</v>
          </cell>
          <cell r="S27" t="str">
            <v>МД 10-11_1ж</v>
          </cell>
          <cell r="U27">
            <v>600</v>
          </cell>
        </row>
        <row r="28">
          <cell r="E28" t="str">
            <v>8.5</v>
          </cell>
          <cell r="F28">
            <v>5</v>
          </cell>
          <cell r="G28">
            <v>85</v>
          </cell>
          <cell r="H28" t="str">
            <v>Емельянова Юлия</v>
          </cell>
          <cell r="I28">
            <v>2010</v>
          </cell>
          <cell r="J28" t="str">
            <v>2ю</v>
          </cell>
          <cell r="K28" t="str">
            <v>ж</v>
          </cell>
          <cell r="L28" t="str">
            <v>МД 10-11_1</v>
          </cell>
          <cell r="N28">
            <v>1</v>
          </cell>
          <cell r="O28" t="str">
            <v>ж 3</v>
          </cell>
          <cell r="Q28">
            <v>1.2</v>
          </cell>
          <cell r="R28">
            <v>2010</v>
          </cell>
          <cell r="S28" t="str">
            <v>МД 10-11_1ж</v>
          </cell>
          <cell r="U28">
            <v>600</v>
          </cell>
        </row>
        <row r="29">
          <cell r="E29" t="str">
            <v>8.6</v>
          </cell>
          <cell r="F29">
            <v>6</v>
          </cell>
          <cell r="G29">
            <v>86</v>
          </cell>
          <cell r="H29" t="str">
            <v>Попазова Анна</v>
          </cell>
          <cell r="I29">
            <v>2011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O29" t="str">
            <v>ж 3</v>
          </cell>
          <cell r="Q29">
            <v>0</v>
          </cell>
          <cell r="R29">
            <v>2011</v>
          </cell>
          <cell r="S29" t="str">
            <v>МД 10-11_1ж</v>
          </cell>
          <cell r="U29">
            <v>600</v>
          </cell>
        </row>
        <row r="30">
          <cell r="E30" t="str">
            <v>8.7</v>
          </cell>
          <cell r="F30">
            <v>7</v>
          </cell>
          <cell r="G30">
            <v>87</v>
          </cell>
          <cell r="H30" t="str">
            <v>Алексеев Илья</v>
          </cell>
          <cell r="I30">
            <v>2010</v>
          </cell>
          <cell r="J30" t="str">
            <v>б/р</v>
          </cell>
          <cell r="K30" t="str">
            <v>м</v>
          </cell>
          <cell r="L30" t="str">
            <v>МД 10-11_1</v>
          </cell>
          <cell r="N30">
            <v>1</v>
          </cell>
          <cell r="Q30">
            <v>0</v>
          </cell>
          <cell r="R30">
            <v>2010</v>
          </cell>
          <cell r="S30" t="str">
            <v>МД 10-11_1м</v>
          </cell>
          <cell r="U30">
            <v>300</v>
          </cell>
        </row>
        <row r="31">
          <cell r="E31" t="str">
            <v>8.8</v>
          </cell>
          <cell r="F31">
            <v>8</v>
          </cell>
          <cell r="G31">
            <v>88</v>
          </cell>
          <cell r="H31" t="str">
            <v>Куприянов Дмитрий</v>
          </cell>
          <cell r="I31">
            <v>2011</v>
          </cell>
          <cell r="J31" t="str">
            <v>б/р</v>
          </cell>
          <cell r="K31" t="str">
            <v>м</v>
          </cell>
          <cell r="L31" t="str">
            <v>МД 10-11_1</v>
          </cell>
          <cell r="N31">
            <v>1</v>
          </cell>
          <cell r="Q31">
            <v>0</v>
          </cell>
          <cell r="R31">
            <v>2011</v>
          </cell>
          <cell r="S31" t="str">
            <v>МД 10-11_1м</v>
          </cell>
          <cell r="U31">
            <v>300</v>
          </cell>
        </row>
        <row r="32">
          <cell r="E32" t="str">
            <v>5.1</v>
          </cell>
          <cell r="F32">
            <v>1</v>
          </cell>
          <cell r="G32">
            <v>51</v>
          </cell>
          <cell r="H32" t="str">
            <v>Попазова Анна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P32">
            <v>1</v>
          </cell>
          <cell r="Q32">
            <v>0</v>
          </cell>
          <cell r="R32">
            <v>2011</v>
          </cell>
          <cell r="S32" t="str">
            <v>МД 10-11_1ж</v>
          </cell>
          <cell r="U32">
            <v>600</v>
          </cell>
        </row>
        <row r="33">
          <cell r="E33" t="str">
            <v>5.2</v>
          </cell>
          <cell r="F33">
            <v>2</v>
          </cell>
          <cell r="G33">
            <v>52</v>
          </cell>
          <cell r="H33" t="str">
            <v>Ткаченко Софья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O33" t="str">
            <v>ж 1</v>
          </cell>
          <cell r="P33">
            <v>1</v>
          </cell>
          <cell r="Q33">
            <v>0</v>
          </cell>
          <cell r="R33">
            <v>2011</v>
          </cell>
          <cell r="S33" t="str">
            <v>МД 10-11_1ж</v>
          </cell>
          <cell r="U33">
            <v>900</v>
          </cell>
        </row>
        <row r="34">
          <cell r="E34" t="str">
            <v>5.3</v>
          </cell>
          <cell r="F34">
            <v>3</v>
          </cell>
          <cell r="G34">
            <v>53</v>
          </cell>
          <cell r="H34" t="str">
            <v>Голубовская Ариадна</v>
          </cell>
          <cell r="I34">
            <v>2011</v>
          </cell>
          <cell r="J34" t="str">
            <v>б/р</v>
          </cell>
          <cell r="K34" t="str">
            <v>ж</v>
          </cell>
          <cell r="L34" t="str">
            <v>МД 10-11_1</v>
          </cell>
          <cell r="N34">
            <v>1</v>
          </cell>
          <cell r="O34" t="str">
            <v>ж 1</v>
          </cell>
          <cell r="P34">
            <v>1</v>
          </cell>
          <cell r="Q34">
            <v>0</v>
          </cell>
          <cell r="R34">
            <v>2011</v>
          </cell>
          <cell r="S34" t="str">
            <v>МД 10-11_1ж</v>
          </cell>
          <cell r="U34">
            <v>900</v>
          </cell>
        </row>
        <row r="35">
          <cell r="E35" t="str">
            <v>5.4</v>
          </cell>
          <cell r="F35">
            <v>4</v>
          </cell>
          <cell r="G35">
            <v>54</v>
          </cell>
          <cell r="H35" t="str">
            <v>Селезнёва Кира</v>
          </cell>
          <cell r="I35">
            <v>2010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Q35">
            <v>0</v>
          </cell>
          <cell r="R35">
            <v>2010</v>
          </cell>
          <cell r="S35" t="str">
            <v>МД 10-11_1ж</v>
          </cell>
          <cell r="U35">
            <v>300</v>
          </cell>
        </row>
        <row r="36">
          <cell r="E36" t="str">
            <v>5.5</v>
          </cell>
          <cell r="F36">
            <v>5</v>
          </cell>
          <cell r="G36">
            <v>55</v>
          </cell>
          <cell r="H36" t="str">
            <v>Коноплёв Даниил</v>
          </cell>
          <cell r="I36">
            <v>2010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P36">
            <v>1</v>
          </cell>
          <cell r="Q36">
            <v>0</v>
          </cell>
          <cell r="R36">
            <v>2010</v>
          </cell>
          <cell r="S36" t="str">
            <v>МД 10-11_1м</v>
          </cell>
          <cell r="U36">
            <v>600</v>
          </cell>
        </row>
        <row r="37">
          <cell r="E37" t="str">
            <v>4.1</v>
          </cell>
          <cell r="F37">
            <v>1</v>
          </cell>
          <cell r="G37">
            <v>41</v>
          </cell>
          <cell r="H37" t="str">
            <v>Смирнов Кирилл</v>
          </cell>
          <cell r="I37">
            <v>2011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O37" t="str">
            <v>м 1</v>
          </cell>
          <cell r="Q37">
            <v>0</v>
          </cell>
          <cell r="R37">
            <v>2011</v>
          </cell>
          <cell r="S37" t="str">
            <v>МД 10-11_1м</v>
          </cell>
          <cell r="U37">
            <v>600</v>
          </cell>
        </row>
        <row r="38">
          <cell r="E38" t="str">
            <v>4.2</v>
          </cell>
          <cell r="F38">
            <v>2</v>
          </cell>
          <cell r="G38">
            <v>42</v>
          </cell>
          <cell r="H38" t="str">
            <v>Зыков Артём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10-11_1</v>
          </cell>
          <cell r="N38">
            <v>1</v>
          </cell>
          <cell r="O38" t="str">
            <v>м 1</v>
          </cell>
          <cell r="Q38">
            <v>0</v>
          </cell>
          <cell r="R38">
            <v>2010</v>
          </cell>
          <cell r="S38" t="str">
            <v>МД 10-11_1м</v>
          </cell>
          <cell r="U38">
            <v>600</v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44315.50465023148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44315.50465023148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44315.50465023148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>
      <selection activeCell="T14" sqref="T14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1.88671875" customWidth="1" outlineLevel="1"/>
    <col min="8" max="8" width="41.21875" bestFit="1" customWidth="1"/>
    <col min="9" max="9" width="49.5546875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9" s="3" customFormat="1" ht="49.8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s="3" customFormat="1" ht="36" customHeight="1" thickBot="1">
      <c r="A2" s="41" t="s">
        <v>69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s="3" customFormat="1" ht="13.5" customHeight="1" thickTop="1">
      <c r="A3" s="9" t="s">
        <v>71</v>
      </c>
      <c r="B3" s="5"/>
      <c r="C3" s="5"/>
      <c r="D3" s="5"/>
      <c r="E3" s="5"/>
      <c r="G3" s="4"/>
      <c r="I3" s="4"/>
      <c r="P3" s="8" t="s">
        <v>68</v>
      </c>
    </row>
    <row r="4" spans="1:19" s="3" customFormat="1" ht="18" customHeight="1">
      <c r="A4" s="42" t="s">
        <v>67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9" s="3" customFormat="1" ht="39.75" customHeight="1" thickBot="1">
      <c r="A5" s="43" t="s">
        <v>72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 ht="27" thickBot="1">
      <c r="A6" s="21" t="s">
        <v>66</v>
      </c>
      <c r="B6" s="22" t="s">
        <v>65</v>
      </c>
      <c r="C6" s="22" t="s">
        <v>64</v>
      </c>
      <c r="D6" s="22" t="s">
        <v>63</v>
      </c>
      <c r="E6" s="22" t="s">
        <v>62</v>
      </c>
      <c r="F6" s="22" t="s">
        <v>61</v>
      </c>
      <c r="G6" s="22" t="s">
        <v>60</v>
      </c>
      <c r="H6" s="22" t="s">
        <v>59</v>
      </c>
      <c r="I6" s="22" t="s">
        <v>58</v>
      </c>
      <c r="J6" s="22" t="s">
        <v>57</v>
      </c>
      <c r="K6" s="22" t="s">
        <v>56</v>
      </c>
      <c r="L6" s="22" t="s">
        <v>55</v>
      </c>
      <c r="M6" s="22" t="s">
        <v>54</v>
      </c>
      <c r="N6" s="22"/>
      <c r="O6" s="22" t="s">
        <v>53</v>
      </c>
      <c r="P6" s="23" t="s">
        <v>52</v>
      </c>
    </row>
    <row r="7" spans="1:19">
      <c r="A7" s="26">
        <v>1</v>
      </c>
      <c r="B7" s="19" t="s">
        <v>39</v>
      </c>
      <c r="C7" s="20">
        <v>397</v>
      </c>
      <c r="D7" s="20" t="s">
        <v>4</v>
      </c>
      <c r="E7" s="20">
        <v>2010</v>
      </c>
      <c r="F7" s="20" t="s">
        <v>3</v>
      </c>
      <c r="G7" s="19" t="s">
        <v>2</v>
      </c>
      <c r="H7" s="19" t="s">
        <v>38</v>
      </c>
      <c r="I7" s="19" t="s">
        <v>37</v>
      </c>
      <c r="J7" s="19"/>
      <c r="K7" s="19">
        <v>7</v>
      </c>
      <c r="L7" s="19">
        <v>1</v>
      </c>
      <c r="M7" s="19">
        <v>0</v>
      </c>
      <c r="N7" s="19">
        <v>1</v>
      </c>
      <c r="O7" s="19">
        <f t="shared" ref="O7:O43" ca="1" si="0">RAND()</f>
        <v>0.95511384723755</v>
      </c>
      <c r="P7" s="27">
        <v>0.51388888888888895</v>
      </c>
      <c r="Q7" s="7">
        <v>0.51388888888888895</v>
      </c>
    </row>
    <row r="8" spans="1:19">
      <c r="A8" s="28">
        <v>2</v>
      </c>
      <c r="B8" s="10" t="s">
        <v>51</v>
      </c>
      <c r="C8" s="11">
        <v>371</v>
      </c>
      <c r="D8" s="11" t="s">
        <v>4</v>
      </c>
      <c r="E8" s="11">
        <v>2013</v>
      </c>
      <c r="F8" s="11" t="s">
        <v>3</v>
      </c>
      <c r="G8" s="10" t="s">
        <v>2</v>
      </c>
      <c r="H8" s="10" t="s">
        <v>73</v>
      </c>
      <c r="I8" s="10" t="s">
        <v>50</v>
      </c>
      <c r="J8" s="10"/>
      <c r="K8" s="10">
        <v>1</v>
      </c>
      <c r="L8" s="10">
        <v>1</v>
      </c>
      <c r="M8" s="10">
        <v>0</v>
      </c>
      <c r="N8" s="10">
        <f>N7</f>
        <v>1</v>
      </c>
      <c r="O8" s="10">
        <f t="shared" ca="1" si="0"/>
        <v>0.83879035090845289</v>
      </c>
      <c r="P8" s="29">
        <v>0.51388888888888895</v>
      </c>
    </row>
    <row r="9" spans="1:19">
      <c r="A9" s="28">
        <v>3</v>
      </c>
      <c r="B9" s="10" t="s">
        <v>16</v>
      </c>
      <c r="C9" s="11">
        <v>429</v>
      </c>
      <c r="D9" s="11" t="s">
        <v>4</v>
      </c>
      <c r="E9" s="11">
        <v>2012</v>
      </c>
      <c r="F9" s="11" t="s">
        <v>3</v>
      </c>
      <c r="G9" s="10" t="s">
        <v>2</v>
      </c>
      <c r="H9" s="10" t="s">
        <v>15</v>
      </c>
      <c r="I9" s="10" t="s">
        <v>0</v>
      </c>
      <c r="J9" s="10"/>
      <c r="K9" s="10">
        <v>9</v>
      </c>
      <c r="L9" s="10">
        <v>1</v>
      </c>
      <c r="M9" s="10">
        <v>0</v>
      </c>
      <c r="N9" s="10">
        <f>N8</f>
        <v>1</v>
      </c>
      <c r="O9" s="10">
        <f t="shared" ca="1" si="0"/>
        <v>0.34904651865091885</v>
      </c>
      <c r="P9" s="29">
        <v>0.51388888888888895</v>
      </c>
    </row>
    <row r="10" spans="1:19">
      <c r="A10" s="30">
        <v>4</v>
      </c>
      <c r="B10" s="13" t="s">
        <v>40</v>
      </c>
      <c r="C10" s="12">
        <v>396</v>
      </c>
      <c r="D10" s="12" t="s">
        <v>4</v>
      </c>
      <c r="E10" s="12">
        <v>2011</v>
      </c>
      <c r="F10" s="12" t="s">
        <v>3</v>
      </c>
      <c r="G10" s="13" t="s">
        <v>2</v>
      </c>
      <c r="H10" s="13" t="s">
        <v>38</v>
      </c>
      <c r="I10" s="13" t="s">
        <v>37</v>
      </c>
      <c r="J10" s="13"/>
      <c r="K10" s="13">
        <v>6</v>
      </c>
      <c r="L10" s="13">
        <v>1</v>
      </c>
      <c r="M10" s="13">
        <v>0</v>
      </c>
      <c r="N10" s="13">
        <f>N7+1</f>
        <v>2</v>
      </c>
      <c r="O10" s="13">
        <f t="shared" ca="1" si="0"/>
        <v>0.30884134574421429</v>
      </c>
      <c r="P10" s="31">
        <v>0.51527777777777783</v>
      </c>
    </row>
    <row r="11" spans="1:19">
      <c r="A11" s="30">
        <v>5</v>
      </c>
      <c r="B11" s="13" t="s">
        <v>18</v>
      </c>
      <c r="C11" s="12">
        <v>427</v>
      </c>
      <c r="D11" s="12" t="s">
        <v>4</v>
      </c>
      <c r="E11" s="12">
        <v>2011</v>
      </c>
      <c r="F11" s="12" t="s">
        <v>3</v>
      </c>
      <c r="G11" s="13" t="s">
        <v>2</v>
      </c>
      <c r="H11" s="13" t="s">
        <v>15</v>
      </c>
      <c r="I11" s="13" t="s">
        <v>0</v>
      </c>
      <c r="J11" s="13"/>
      <c r="K11" s="13">
        <v>7</v>
      </c>
      <c r="L11" s="13">
        <v>1</v>
      </c>
      <c r="M11" s="13">
        <v>0</v>
      </c>
      <c r="N11" s="13">
        <f t="shared" ref="N11:N27" si="1">N8+1</f>
        <v>2</v>
      </c>
      <c r="O11" s="13">
        <f t="shared" ca="1" si="0"/>
        <v>0.36136519111504839</v>
      </c>
      <c r="P11" s="31">
        <v>0.51527777777777783</v>
      </c>
    </row>
    <row r="12" spans="1:19">
      <c r="A12" s="30">
        <v>6</v>
      </c>
      <c r="B12" s="13" t="s">
        <v>6</v>
      </c>
      <c r="C12" s="12">
        <v>447</v>
      </c>
      <c r="D12" s="12" t="s">
        <v>4</v>
      </c>
      <c r="E12" s="12">
        <v>2010</v>
      </c>
      <c r="F12" s="12" t="s">
        <v>3</v>
      </c>
      <c r="G12" s="13" t="s">
        <v>2</v>
      </c>
      <c r="H12" s="13" t="s">
        <v>1</v>
      </c>
      <c r="I12" s="13" t="s">
        <v>0</v>
      </c>
      <c r="J12" s="13"/>
      <c r="K12" s="13">
        <v>7</v>
      </c>
      <c r="L12" s="13">
        <v>1</v>
      </c>
      <c r="M12" s="13">
        <v>0</v>
      </c>
      <c r="N12" s="13">
        <f t="shared" si="1"/>
        <v>2</v>
      </c>
      <c r="O12" s="13">
        <f t="shared" ca="1" si="0"/>
        <v>6.93304533988921E-2</v>
      </c>
      <c r="P12" s="31">
        <v>0.51527777777777783</v>
      </c>
    </row>
    <row r="13" spans="1:19">
      <c r="A13" s="28">
        <v>7</v>
      </c>
      <c r="B13" s="10" t="s">
        <v>48</v>
      </c>
      <c r="C13" s="11">
        <v>382</v>
      </c>
      <c r="D13" s="11" t="s">
        <v>4</v>
      </c>
      <c r="E13" s="11">
        <v>2010</v>
      </c>
      <c r="F13" s="11" t="s">
        <v>3</v>
      </c>
      <c r="G13" s="10" t="s">
        <v>2</v>
      </c>
      <c r="H13" s="10" t="s">
        <v>47</v>
      </c>
      <c r="I13" s="10" t="s">
        <v>46</v>
      </c>
      <c r="J13" s="10"/>
      <c r="K13" s="10">
        <v>2</v>
      </c>
      <c r="L13" s="10">
        <v>1</v>
      </c>
      <c r="M13" s="10">
        <v>0</v>
      </c>
      <c r="N13" s="10">
        <f t="shared" si="1"/>
        <v>3</v>
      </c>
      <c r="O13" s="10">
        <f t="shared" ca="1" si="0"/>
        <v>0.32738387898704513</v>
      </c>
      <c r="P13" s="29">
        <v>0.51666666666666672</v>
      </c>
    </row>
    <row r="14" spans="1:19">
      <c r="A14" s="28">
        <v>8</v>
      </c>
      <c r="B14" s="10" t="s">
        <v>35</v>
      </c>
      <c r="C14" s="11">
        <v>402</v>
      </c>
      <c r="D14" s="11" t="s">
        <v>4</v>
      </c>
      <c r="E14" s="11">
        <v>2010</v>
      </c>
      <c r="F14" s="11" t="s">
        <v>3</v>
      </c>
      <c r="G14" s="10" t="s">
        <v>2</v>
      </c>
      <c r="H14" s="10" t="s">
        <v>34</v>
      </c>
      <c r="I14" s="10" t="s">
        <v>33</v>
      </c>
      <c r="J14" s="10"/>
      <c r="K14" s="10">
        <v>2</v>
      </c>
      <c r="L14" s="10">
        <v>1</v>
      </c>
      <c r="M14" s="10">
        <v>0</v>
      </c>
      <c r="N14" s="10">
        <f t="shared" si="1"/>
        <v>3</v>
      </c>
      <c r="O14" s="10">
        <f t="shared" ca="1" si="0"/>
        <v>0.54013246951839067</v>
      </c>
      <c r="P14" s="29">
        <v>0.51666666666666672</v>
      </c>
    </row>
    <row r="15" spans="1:19" s="16" customFormat="1">
      <c r="A15" s="32">
        <v>9</v>
      </c>
      <c r="B15" s="17" t="s">
        <v>27</v>
      </c>
      <c r="C15" s="18">
        <v>415</v>
      </c>
      <c r="D15" s="18" t="s">
        <v>4</v>
      </c>
      <c r="E15" s="18">
        <v>2010</v>
      </c>
      <c r="F15" s="18" t="s">
        <v>3</v>
      </c>
      <c r="G15" s="17" t="s">
        <v>2</v>
      </c>
      <c r="H15" s="17" t="s">
        <v>29</v>
      </c>
      <c r="I15" s="17" t="s">
        <v>0</v>
      </c>
      <c r="J15" s="17"/>
      <c r="K15" s="17">
        <v>5</v>
      </c>
      <c r="L15" s="17">
        <v>1</v>
      </c>
      <c r="M15" s="17">
        <v>0</v>
      </c>
      <c r="N15" s="17">
        <f t="shared" si="1"/>
        <v>3</v>
      </c>
      <c r="O15" s="17">
        <f t="shared" ca="1" si="0"/>
        <v>0.64471335964650933</v>
      </c>
      <c r="P15" s="29">
        <v>0.51666666666666672</v>
      </c>
      <c r="R15"/>
      <c r="S15"/>
    </row>
    <row r="16" spans="1:19">
      <c r="A16" s="30">
        <v>10</v>
      </c>
      <c r="B16" s="13" t="s">
        <v>21</v>
      </c>
      <c r="C16" s="12">
        <v>424</v>
      </c>
      <c r="D16" s="12" t="s">
        <v>4</v>
      </c>
      <c r="E16" s="12">
        <v>2011</v>
      </c>
      <c r="F16" s="12" t="s">
        <v>3</v>
      </c>
      <c r="G16" s="13" t="s">
        <v>2</v>
      </c>
      <c r="H16" s="13" t="s">
        <v>15</v>
      </c>
      <c r="I16" s="13" t="s">
        <v>0</v>
      </c>
      <c r="J16" s="13"/>
      <c r="K16" s="13">
        <v>4</v>
      </c>
      <c r="L16" s="13">
        <v>1</v>
      </c>
      <c r="M16" s="13">
        <v>0</v>
      </c>
      <c r="N16" s="13">
        <f t="shared" si="1"/>
        <v>4</v>
      </c>
      <c r="O16" s="13">
        <f t="shared" ca="1" si="0"/>
        <v>0.58506750246067352</v>
      </c>
      <c r="P16" s="31">
        <v>0.5180555555555556</v>
      </c>
    </row>
    <row r="17" spans="1:19" s="16" customFormat="1">
      <c r="A17" s="33">
        <v>11</v>
      </c>
      <c r="B17" s="15" t="s">
        <v>74</v>
      </c>
      <c r="C17" s="14"/>
      <c r="D17" s="14"/>
      <c r="E17" s="14"/>
      <c r="F17" s="14"/>
      <c r="G17" s="15"/>
      <c r="H17" s="15"/>
      <c r="I17" s="15"/>
      <c r="J17" s="15"/>
      <c r="K17" s="15">
        <v>10</v>
      </c>
      <c r="L17" s="15">
        <v>1</v>
      </c>
      <c r="M17" s="15">
        <v>0</v>
      </c>
      <c r="N17" s="15">
        <f t="shared" si="1"/>
        <v>4</v>
      </c>
      <c r="O17" s="15">
        <f t="shared" ca="1" si="0"/>
        <v>0.18185970770617699</v>
      </c>
      <c r="P17" s="31">
        <v>0.5180555555555556</v>
      </c>
      <c r="R17"/>
      <c r="S17"/>
    </row>
    <row r="18" spans="1:19">
      <c r="A18" s="30">
        <v>12</v>
      </c>
      <c r="B18" s="13" t="s">
        <v>26</v>
      </c>
      <c r="C18" s="12">
        <v>431</v>
      </c>
      <c r="D18" s="12" t="s">
        <v>4</v>
      </c>
      <c r="E18" s="12">
        <v>2011</v>
      </c>
      <c r="F18" s="12" t="s">
        <v>3</v>
      </c>
      <c r="G18" s="13" t="s">
        <v>2</v>
      </c>
      <c r="H18" s="13" t="s">
        <v>15</v>
      </c>
      <c r="I18" s="13" t="s">
        <v>0</v>
      </c>
      <c r="J18" s="13"/>
      <c r="K18" s="13">
        <v>11</v>
      </c>
      <c r="L18" s="13">
        <v>1</v>
      </c>
      <c r="M18" s="13">
        <v>0</v>
      </c>
      <c r="N18" s="13">
        <f t="shared" si="1"/>
        <v>4</v>
      </c>
      <c r="O18" s="13">
        <f t="shared" ca="1" si="0"/>
        <v>6.9304466592776226E-2</v>
      </c>
      <c r="P18" s="31">
        <v>0.5180555555555556</v>
      </c>
    </row>
    <row r="19" spans="1:19">
      <c r="A19" s="28">
        <v>13</v>
      </c>
      <c r="B19" s="10" t="s">
        <v>49</v>
      </c>
      <c r="C19" s="11">
        <v>381</v>
      </c>
      <c r="D19" s="11" t="s">
        <v>4</v>
      </c>
      <c r="E19" s="11">
        <v>2011</v>
      </c>
      <c r="F19" s="11" t="s">
        <v>3</v>
      </c>
      <c r="G19" s="10" t="s">
        <v>2</v>
      </c>
      <c r="H19" s="10" t="s">
        <v>47</v>
      </c>
      <c r="I19" s="10" t="s">
        <v>46</v>
      </c>
      <c r="J19" s="10"/>
      <c r="K19" s="10">
        <v>1</v>
      </c>
      <c r="L19" s="10">
        <v>1</v>
      </c>
      <c r="M19" s="10">
        <v>0</v>
      </c>
      <c r="N19" s="10">
        <f t="shared" si="1"/>
        <v>5</v>
      </c>
      <c r="O19" s="10">
        <f t="shared" ca="1" si="0"/>
        <v>0.8441987643692892</v>
      </c>
      <c r="P19" s="29">
        <v>0.51944444444444449</v>
      </c>
    </row>
    <row r="20" spans="1:19">
      <c r="A20" s="28">
        <v>14</v>
      </c>
      <c r="B20" s="10" t="s">
        <v>5</v>
      </c>
      <c r="C20" s="11">
        <v>448</v>
      </c>
      <c r="D20" s="11" t="s">
        <v>4</v>
      </c>
      <c r="E20" s="11">
        <v>2011</v>
      </c>
      <c r="F20" s="11" t="s">
        <v>3</v>
      </c>
      <c r="G20" s="10" t="s">
        <v>2</v>
      </c>
      <c r="H20" s="10" t="s">
        <v>1</v>
      </c>
      <c r="I20" s="10" t="s">
        <v>0</v>
      </c>
      <c r="J20" s="10"/>
      <c r="K20" s="10">
        <v>8</v>
      </c>
      <c r="L20" s="10">
        <v>1</v>
      </c>
      <c r="M20" s="10">
        <v>0</v>
      </c>
      <c r="N20" s="10">
        <f t="shared" si="1"/>
        <v>5</v>
      </c>
      <c r="O20" s="10">
        <f t="shared" ca="1" si="0"/>
        <v>0.98876060179090364</v>
      </c>
      <c r="P20" s="29">
        <v>0.51944444444444449</v>
      </c>
    </row>
    <row r="21" spans="1:19">
      <c r="A21" s="28">
        <v>15</v>
      </c>
      <c r="B21" s="10" t="s">
        <v>17</v>
      </c>
      <c r="C21" s="11">
        <v>428</v>
      </c>
      <c r="D21" s="11" t="s">
        <v>4</v>
      </c>
      <c r="E21" s="11">
        <v>2011</v>
      </c>
      <c r="F21" s="11" t="s">
        <v>3</v>
      </c>
      <c r="G21" s="10" t="s">
        <v>2</v>
      </c>
      <c r="H21" s="10" t="s">
        <v>15</v>
      </c>
      <c r="I21" s="10" t="s">
        <v>0</v>
      </c>
      <c r="J21" s="10"/>
      <c r="K21" s="10">
        <v>8</v>
      </c>
      <c r="L21" s="10">
        <v>1</v>
      </c>
      <c r="M21" s="10">
        <v>0</v>
      </c>
      <c r="N21" s="10">
        <f t="shared" si="1"/>
        <v>5</v>
      </c>
      <c r="O21" s="10">
        <f t="shared" ca="1" si="0"/>
        <v>0.65487471314756251</v>
      </c>
      <c r="P21" s="29">
        <v>0.51944444444444449</v>
      </c>
    </row>
    <row r="22" spans="1:19">
      <c r="A22" s="30">
        <v>16</v>
      </c>
      <c r="B22" s="13" t="s">
        <v>41</v>
      </c>
      <c r="C22" s="12">
        <v>395</v>
      </c>
      <c r="D22" s="12" t="s">
        <v>4</v>
      </c>
      <c r="E22" s="12">
        <v>2011</v>
      </c>
      <c r="F22" s="12" t="s">
        <v>3</v>
      </c>
      <c r="G22" s="13" t="s">
        <v>2</v>
      </c>
      <c r="H22" s="13" t="s">
        <v>38</v>
      </c>
      <c r="I22" s="13" t="s">
        <v>37</v>
      </c>
      <c r="J22" s="13"/>
      <c r="K22" s="13">
        <v>5</v>
      </c>
      <c r="L22" s="13">
        <v>1</v>
      </c>
      <c r="M22" s="13">
        <v>0</v>
      </c>
      <c r="N22" s="13">
        <f t="shared" si="1"/>
        <v>6</v>
      </c>
      <c r="O22" s="13">
        <f t="shared" ca="1" si="0"/>
        <v>0.35730585181444319</v>
      </c>
      <c r="P22" s="31">
        <v>0.52083333333333337</v>
      </c>
    </row>
    <row r="23" spans="1:19">
      <c r="A23" s="30">
        <v>17</v>
      </c>
      <c r="B23" s="13" t="s">
        <v>25</v>
      </c>
      <c r="C23" s="12">
        <v>432</v>
      </c>
      <c r="D23" s="12" t="s">
        <v>4</v>
      </c>
      <c r="E23" s="12">
        <v>2011</v>
      </c>
      <c r="F23" s="12" t="s">
        <v>3</v>
      </c>
      <c r="G23" s="13" t="s">
        <v>2</v>
      </c>
      <c r="H23" s="13" t="s">
        <v>15</v>
      </c>
      <c r="I23" s="13" t="s">
        <v>0</v>
      </c>
      <c r="J23" s="13"/>
      <c r="K23" s="13">
        <v>12</v>
      </c>
      <c r="L23" s="13">
        <v>1</v>
      </c>
      <c r="M23" s="13">
        <v>0</v>
      </c>
      <c r="N23" s="13">
        <f t="shared" si="1"/>
        <v>6</v>
      </c>
      <c r="O23" s="13">
        <f t="shared" ca="1" si="0"/>
        <v>0.48603727214249881</v>
      </c>
      <c r="P23" s="31">
        <v>0.52083333333333337</v>
      </c>
    </row>
    <row r="24" spans="1:19">
      <c r="A24" s="30">
        <v>18</v>
      </c>
      <c r="B24" s="13" t="s">
        <v>36</v>
      </c>
      <c r="C24" s="12">
        <v>401</v>
      </c>
      <c r="D24" s="12" t="s">
        <v>4</v>
      </c>
      <c r="E24" s="12">
        <v>2011</v>
      </c>
      <c r="F24" s="12" t="s">
        <v>3</v>
      </c>
      <c r="G24" s="13" t="s">
        <v>2</v>
      </c>
      <c r="H24" s="13" t="s">
        <v>34</v>
      </c>
      <c r="I24" s="13" t="s">
        <v>33</v>
      </c>
      <c r="J24" s="13"/>
      <c r="K24" s="13">
        <v>1</v>
      </c>
      <c r="L24" s="13">
        <v>1</v>
      </c>
      <c r="M24" s="13">
        <v>0</v>
      </c>
      <c r="N24" s="13">
        <f t="shared" si="1"/>
        <v>6</v>
      </c>
      <c r="O24" s="13">
        <f t="shared" ca="1" si="0"/>
        <v>0.49429643383399524</v>
      </c>
      <c r="P24" s="31">
        <v>0.52083333333333337</v>
      </c>
    </row>
    <row r="25" spans="1:19">
      <c r="A25" s="28">
        <v>19</v>
      </c>
      <c r="B25" s="10" t="s">
        <v>22</v>
      </c>
      <c r="C25" s="11">
        <v>423</v>
      </c>
      <c r="D25" s="11" t="s">
        <v>9</v>
      </c>
      <c r="E25" s="11">
        <v>2011</v>
      </c>
      <c r="F25" s="11" t="s">
        <v>3</v>
      </c>
      <c r="G25" s="10" t="s">
        <v>2</v>
      </c>
      <c r="H25" s="10" t="s">
        <v>15</v>
      </c>
      <c r="I25" s="10" t="s">
        <v>0</v>
      </c>
      <c r="J25" s="10"/>
      <c r="K25" s="10">
        <v>3</v>
      </c>
      <c r="L25" s="10">
        <v>1</v>
      </c>
      <c r="M25" s="10">
        <v>1.2</v>
      </c>
      <c r="N25" s="10">
        <f t="shared" si="1"/>
        <v>7</v>
      </c>
      <c r="O25" s="10">
        <f t="shared" ca="1" si="0"/>
        <v>0.730546912968014</v>
      </c>
      <c r="P25" s="29">
        <v>0.52222222222222225</v>
      </c>
    </row>
    <row r="26" spans="1:19">
      <c r="A26" s="28">
        <v>20</v>
      </c>
      <c r="B26" s="10" t="s">
        <v>28</v>
      </c>
      <c r="C26" s="11">
        <v>421</v>
      </c>
      <c r="D26" s="11" t="s">
        <v>23</v>
      </c>
      <c r="E26" s="11">
        <v>2010</v>
      </c>
      <c r="F26" s="11" t="s">
        <v>3</v>
      </c>
      <c r="G26" s="10" t="s">
        <v>2</v>
      </c>
      <c r="H26" s="10" t="s">
        <v>15</v>
      </c>
      <c r="I26" s="10" t="s">
        <v>0</v>
      </c>
      <c r="J26" s="10"/>
      <c r="K26" s="10">
        <v>1</v>
      </c>
      <c r="L26" s="10">
        <v>1</v>
      </c>
      <c r="M26" s="10">
        <v>4</v>
      </c>
      <c r="N26" s="10">
        <f t="shared" si="1"/>
        <v>7</v>
      </c>
      <c r="O26" s="10">
        <f t="shared" ca="1" si="0"/>
        <v>5.5007315087326258E-2</v>
      </c>
      <c r="P26" s="29">
        <v>0.52222222222222225</v>
      </c>
    </row>
    <row r="27" spans="1:19" ht="13.8" thickBot="1">
      <c r="A27" s="34">
        <v>21</v>
      </c>
      <c r="B27" s="35" t="s">
        <v>24</v>
      </c>
      <c r="C27" s="36">
        <v>422</v>
      </c>
      <c r="D27" s="36" t="s">
        <v>23</v>
      </c>
      <c r="E27" s="36">
        <v>2010</v>
      </c>
      <c r="F27" s="36" t="s">
        <v>3</v>
      </c>
      <c r="G27" s="35" t="s">
        <v>2</v>
      </c>
      <c r="H27" s="35" t="s">
        <v>15</v>
      </c>
      <c r="I27" s="35" t="s">
        <v>0</v>
      </c>
      <c r="J27" s="35"/>
      <c r="K27" s="35">
        <v>2</v>
      </c>
      <c r="L27" s="35">
        <v>1</v>
      </c>
      <c r="M27" s="35">
        <v>4</v>
      </c>
      <c r="N27" s="35">
        <f t="shared" si="1"/>
        <v>7</v>
      </c>
      <c r="O27" s="35">
        <f t="shared" ca="1" si="0"/>
        <v>0.19597346170967556</v>
      </c>
      <c r="P27" s="37">
        <v>0.52222222222222225</v>
      </c>
    </row>
    <row r="28" spans="1:19">
      <c r="A28" s="38">
        <v>22</v>
      </c>
      <c r="B28" s="25" t="s">
        <v>42</v>
      </c>
      <c r="C28" s="24">
        <v>394</v>
      </c>
      <c r="D28" s="24" t="s">
        <v>4</v>
      </c>
      <c r="E28" s="24">
        <v>2011</v>
      </c>
      <c r="F28" s="24" t="s">
        <v>7</v>
      </c>
      <c r="G28" s="25" t="s">
        <v>2</v>
      </c>
      <c r="H28" s="25" t="s">
        <v>38</v>
      </c>
      <c r="I28" s="25" t="s">
        <v>37</v>
      </c>
      <c r="J28" s="25"/>
      <c r="K28" s="25">
        <v>4</v>
      </c>
      <c r="L28" s="25">
        <v>1</v>
      </c>
      <c r="M28" s="25">
        <v>0</v>
      </c>
      <c r="N28" s="25"/>
      <c r="O28" s="25">
        <f t="shared" ca="1" si="0"/>
        <v>0.72388373403983386</v>
      </c>
      <c r="P28" s="39">
        <v>0.52361111111111114</v>
      </c>
    </row>
    <row r="29" spans="1:19">
      <c r="A29" s="30">
        <v>23</v>
      </c>
      <c r="B29" s="13" t="s">
        <v>31</v>
      </c>
      <c r="C29" s="12">
        <v>413</v>
      </c>
      <c r="D29" s="12" t="s">
        <v>4</v>
      </c>
      <c r="E29" s="12">
        <v>2011</v>
      </c>
      <c r="F29" s="12" t="s">
        <v>7</v>
      </c>
      <c r="G29" s="13" t="s">
        <v>2</v>
      </c>
      <c r="H29" s="13" t="s">
        <v>29</v>
      </c>
      <c r="I29" s="13" t="s">
        <v>0</v>
      </c>
      <c r="J29" s="13"/>
      <c r="K29" s="13">
        <v>3</v>
      </c>
      <c r="L29" s="13">
        <v>1</v>
      </c>
      <c r="M29" s="13">
        <v>0</v>
      </c>
      <c r="N29" s="13"/>
      <c r="O29" s="13">
        <f t="shared" ca="1" si="0"/>
        <v>0.64724446643519551</v>
      </c>
      <c r="P29" s="31">
        <v>0.52361111111111114</v>
      </c>
    </row>
    <row r="30" spans="1:19" s="16" customFormat="1">
      <c r="A30" s="33">
        <v>24</v>
      </c>
      <c r="B30" s="15" t="s">
        <v>8</v>
      </c>
      <c r="C30" s="14">
        <v>411</v>
      </c>
      <c r="D30" s="14" t="s">
        <v>4</v>
      </c>
      <c r="E30" s="14">
        <v>2011</v>
      </c>
      <c r="F30" s="14" t="s">
        <v>7</v>
      </c>
      <c r="G30" s="15" t="s">
        <v>2</v>
      </c>
      <c r="H30" s="15" t="s">
        <v>29</v>
      </c>
      <c r="I30" s="15" t="s">
        <v>0</v>
      </c>
      <c r="J30" s="15"/>
      <c r="K30" s="15">
        <v>1</v>
      </c>
      <c r="L30" s="15">
        <v>1</v>
      </c>
      <c r="M30" s="15">
        <v>0</v>
      </c>
      <c r="N30" s="15"/>
      <c r="O30" s="15">
        <f t="shared" ca="1" si="0"/>
        <v>0.12286374272263512</v>
      </c>
      <c r="P30" s="31">
        <v>0.52361111111111114</v>
      </c>
      <c r="R30"/>
      <c r="S30"/>
    </row>
    <row r="31" spans="1:19" s="16" customFormat="1">
      <c r="A31" s="32">
        <v>25</v>
      </c>
      <c r="B31" s="17" t="s">
        <v>74</v>
      </c>
      <c r="C31" s="18"/>
      <c r="D31" s="18"/>
      <c r="E31" s="18"/>
      <c r="F31" s="18"/>
      <c r="G31" s="17"/>
      <c r="H31" s="17"/>
      <c r="I31" s="17"/>
      <c r="J31" s="17"/>
      <c r="K31" s="17">
        <v>6</v>
      </c>
      <c r="L31" s="17">
        <v>1</v>
      </c>
      <c r="M31" s="17">
        <v>0</v>
      </c>
      <c r="N31" s="17"/>
      <c r="O31" s="17">
        <f t="shared" ca="1" si="0"/>
        <v>0.31791148309293593</v>
      </c>
      <c r="P31" s="29">
        <v>0.52500000000000002</v>
      </c>
      <c r="R31"/>
      <c r="S31"/>
    </row>
    <row r="32" spans="1:19">
      <c r="A32" s="28">
        <v>26</v>
      </c>
      <c r="B32" s="10" t="s">
        <v>19</v>
      </c>
      <c r="C32" s="11">
        <v>426</v>
      </c>
      <c r="D32" s="11" t="s">
        <v>4</v>
      </c>
      <c r="E32" s="11">
        <v>2011</v>
      </c>
      <c r="F32" s="11" t="s">
        <v>7</v>
      </c>
      <c r="G32" s="10" t="s">
        <v>2</v>
      </c>
      <c r="H32" s="10" t="s">
        <v>15</v>
      </c>
      <c r="I32" s="10" t="s">
        <v>0</v>
      </c>
      <c r="J32" s="10"/>
      <c r="K32" s="10">
        <v>6</v>
      </c>
      <c r="L32" s="10">
        <v>1</v>
      </c>
      <c r="M32" s="10">
        <v>0</v>
      </c>
      <c r="N32" s="10"/>
      <c r="O32" s="10">
        <f t="shared" ca="1" si="0"/>
        <v>0.15735674788842946</v>
      </c>
      <c r="P32" s="29">
        <v>0.52500000000000002</v>
      </c>
    </row>
    <row r="33" spans="1:16">
      <c r="A33" s="28">
        <v>27</v>
      </c>
      <c r="B33" s="10" t="s">
        <v>43</v>
      </c>
      <c r="C33" s="11">
        <v>393</v>
      </c>
      <c r="D33" s="11" t="s">
        <v>4</v>
      </c>
      <c r="E33" s="11">
        <v>2011</v>
      </c>
      <c r="F33" s="11" t="s">
        <v>7</v>
      </c>
      <c r="G33" s="10" t="s">
        <v>2</v>
      </c>
      <c r="H33" s="10" t="s">
        <v>38</v>
      </c>
      <c r="I33" s="10" t="s">
        <v>37</v>
      </c>
      <c r="J33" s="10"/>
      <c r="K33" s="10">
        <v>3</v>
      </c>
      <c r="L33" s="10">
        <v>1</v>
      </c>
      <c r="M33" s="10">
        <v>0</v>
      </c>
      <c r="N33" s="10"/>
      <c r="O33" s="10">
        <f t="shared" ca="1" si="0"/>
        <v>0.43414172505965909</v>
      </c>
      <c r="P33" s="29">
        <v>0.52500000000000002</v>
      </c>
    </row>
    <row r="34" spans="1:16">
      <c r="A34" s="30">
        <v>28</v>
      </c>
      <c r="B34" s="13" t="s">
        <v>20</v>
      </c>
      <c r="C34" s="12">
        <v>425</v>
      </c>
      <c r="D34" s="12" t="s">
        <v>4</v>
      </c>
      <c r="E34" s="12">
        <v>2010</v>
      </c>
      <c r="F34" s="12" t="s">
        <v>7</v>
      </c>
      <c r="G34" s="13" t="s">
        <v>2</v>
      </c>
      <c r="H34" s="13" t="s">
        <v>15</v>
      </c>
      <c r="I34" s="13" t="s">
        <v>0</v>
      </c>
      <c r="J34" s="13"/>
      <c r="K34" s="13">
        <v>5</v>
      </c>
      <c r="L34" s="13">
        <v>1</v>
      </c>
      <c r="M34" s="13">
        <v>0</v>
      </c>
      <c r="N34" s="13"/>
      <c r="O34" s="13">
        <f t="shared" ca="1" si="0"/>
        <v>0.99995511643335666</v>
      </c>
      <c r="P34" s="31">
        <v>0.52638888888888891</v>
      </c>
    </row>
    <row r="35" spans="1:16">
      <c r="A35" s="30">
        <v>29</v>
      </c>
      <c r="B35" s="13" t="s">
        <v>11</v>
      </c>
      <c r="C35" s="12">
        <v>444</v>
      </c>
      <c r="D35" s="12" t="s">
        <v>4</v>
      </c>
      <c r="E35" s="12">
        <v>2012</v>
      </c>
      <c r="F35" s="12" t="s">
        <v>7</v>
      </c>
      <c r="G35" s="13" t="s">
        <v>2</v>
      </c>
      <c r="H35" s="13" t="s">
        <v>1</v>
      </c>
      <c r="I35" s="13" t="s">
        <v>0</v>
      </c>
      <c r="J35" s="13"/>
      <c r="K35" s="13">
        <v>4</v>
      </c>
      <c r="L35" s="13">
        <v>1</v>
      </c>
      <c r="M35" s="13">
        <v>0</v>
      </c>
      <c r="N35" s="13"/>
      <c r="O35" s="13">
        <f t="shared" ca="1" si="0"/>
        <v>0.38160028578310712</v>
      </c>
      <c r="P35" s="31">
        <v>0.52638888888888891</v>
      </c>
    </row>
    <row r="36" spans="1:16">
      <c r="A36" s="30">
        <v>30</v>
      </c>
      <c r="B36" s="13" t="s">
        <v>30</v>
      </c>
      <c r="C36" s="12">
        <v>414</v>
      </c>
      <c r="D36" s="12" t="s">
        <v>4</v>
      </c>
      <c r="E36" s="12">
        <v>2010</v>
      </c>
      <c r="F36" s="12" t="s">
        <v>7</v>
      </c>
      <c r="G36" s="13" t="s">
        <v>2</v>
      </c>
      <c r="H36" s="13" t="s">
        <v>29</v>
      </c>
      <c r="I36" s="13" t="s">
        <v>0</v>
      </c>
      <c r="J36" s="13"/>
      <c r="K36" s="13">
        <v>4</v>
      </c>
      <c r="L36" s="13">
        <v>1</v>
      </c>
      <c r="M36" s="13">
        <v>0</v>
      </c>
      <c r="N36" s="13"/>
      <c r="O36" s="13">
        <f t="shared" ca="1" si="0"/>
        <v>0.354900746497677</v>
      </c>
      <c r="P36" s="31">
        <v>0.52638888888888891</v>
      </c>
    </row>
    <row r="37" spans="1:16">
      <c r="A37" s="28">
        <v>31</v>
      </c>
      <c r="B37" s="10" t="s">
        <v>32</v>
      </c>
      <c r="C37" s="11">
        <v>412</v>
      </c>
      <c r="D37" s="11" t="s">
        <v>4</v>
      </c>
      <c r="E37" s="11">
        <v>2011</v>
      </c>
      <c r="F37" s="11" t="s">
        <v>7</v>
      </c>
      <c r="G37" s="10" t="s">
        <v>2</v>
      </c>
      <c r="H37" s="10" t="s">
        <v>29</v>
      </c>
      <c r="I37" s="10" t="s">
        <v>0</v>
      </c>
      <c r="J37" s="10"/>
      <c r="K37" s="10">
        <v>2</v>
      </c>
      <c r="L37" s="10">
        <v>1</v>
      </c>
      <c r="M37" s="10">
        <v>0</v>
      </c>
      <c r="N37" s="10"/>
      <c r="O37" s="10">
        <f t="shared" ca="1" si="0"/>
        <v>0.47581055023618513</v>
      </c>
      <c r="P37" s="29">
        <v>0.52777777777777779</v>
      </c>
    </row>
    <row r="38" spans="1:16">
      <c r="A38" s="28">
        <v>32</v>
      </c>
      <c r="B38" s="10" t="s">
        <v>14</v>
      </c>
      <c r="C38" s="11">
        <v>441</v>
      </c>
      <c r="D38" s="11" t="s">
        <v>4</v>
      </c>
      <c r="E38" s="11">
        <v>2011</v>
      </c>
      <c r="F38" s="11" t="s">
        <v>7</v>
      </c>
      <c r="G38" s="10" t="s">
        <v>2</v>
      </c>
      <c r="H38" s="10" t="s">
        <v>1</v>
      </c>
      <c r="I38" s="10" t="s">
        <v>0</v>
      </c>
      <c r="J38" s="10"/>
      <c r="K38" s="10">
        <v>1</v>
      </c>
      <c r="L38" s="10">
        <v>1</v>
      </c>
      <c r="M38" s="10">
        <v>0</v>
      </c>
      <c r="N38" s="10"/>
      <c r="O38" s="10">
        <f t="shared" ca="1" si="0"/>
        <v>0.14669535134778799</v>
      </c>
      <c r="P38" s="29">
        <v>0.52777777777777779</v>
      </c>
    </row>
    <row r="39" spans="1:16">
      <c r="A39" s="28">
        <v>33</v>
      </c>
      <c r="B39" s="10" t="s">
        <v>12</v>
      </c>
      <c r="C39" s="11">
        <v>443</v>
      </c>
      <c r="D39" s="11" t="s">
        <v>4</v>
      </c>
      <c r="E39" s="11">
        <v>2012</v>
      </c>
      <c r="F39" s="11" t="s">
        <v>7</v>
      </c>
      <c r="G39" s="10" t="s">
        <v>2</v>
      </c>
      <c r="H39" s="10" t="s">
        <v>1</v>
      </c>
      <c r="I39" s="10" t="s">
        <v>0</v>
      </c>
      <c r="J39" s="10"/>
      <c r="K39" s="10">
        <v>3</v>
      </c>
      <c r="L39" s="10">
        <v>1</v>
      </c>
      <c r="M39" s="10">
        <v>0</v>
      </c>
      <c r="N39" s="10"/>
      <c r="O39" s="10">
        <f t="shared" ca="1" si="0"/>
        <v>5.4465688606084806E-2</v>
      </c>
      <c r="P39" s="29">
        <v>0.52777777777777779</v>
      </c>
    </row>
    <row r="40" spans="1:16">
      <c r="A40" s="30">
        <v>34</v>
      </c>
      <c r="B40" s="13" t="s">
        <v>45</v>
      </c>
      <c r="C40" s="12">
        <v>391</v>
      </c>
      <c r="D40" s="12" t="s">
        <v>4</v>
      </c>
      <c r="E40" s="12">
        <v>2011</v>
      </c>
      <c r="F40" s="12" t="s">
        <v>7</v>
      </c>
      <c r="G40" s="13" t="s">
        <v>2</v>
      </c>
      <c r="H40" s="13" t="s">
        <v>38</v>
      </c>
      <c r="I40" s="13" t="s">
        <v>37</v>
      </c>
      <c r="J40" s="13"/>
      <c r="K40" s="13">
        <v>1</v>
      </c>
      <c r="L40" s="13">
        <v>1</v>
      </c>
      <c r="M40" s="13">
        <v>0</v>
      </c>
      <c r="N40" s="13"/>
      <c r="O40" s="13">
        <f t="shared" ca="1" si="0"/>
        <v>0.56222428904607158</v>
      </c>
      <c r="P40" s="31">
        <v>0.52916666666666667</v>
      </c>
    </row>
    <row r="41" spans="1:16">
      <c r="A41" s="30">
        <v>35</v>
      </c>
      <c r="B41" s="13" t="s">
        <v>13</v>
      </c>
      <c r="C41" s="12">
        <v>442</v>
      </c>
      <c r="D41" s="12" t="s">
        <v>4</v>
      </c>
      <c r="E41" s="12">
        <v>2010</v>
      </c>
      <c r="F41" s="12" t="s">
        <v>7</v>
      </c>
      <c r="G41" s="13" t="s">
        <v>2</v>
      </c>
      <c r="H41" s="13" t="s">
        <v>1</v>
      </c>
      <c r="I41" s="13" t="s">
        <v>0</v>
      </c>
      <c r="J41" s="13"/>
      <c r="K41" s="13">
        <v>2</v>
      </c>
      <c r="L41" s="13">
        <v>1</v>
      </c>
      <c r="M41" s="13">
        <v>0</v>
      </c>
      <c r="N41" s="13"/>
      <c r="O41" s="13">
        <f t="shared" ca="1" si="0"/>
        <v>0.36089929646042229</v>
      </c>
      <c r="P41" s="31">
        <v>0.52916666666666667</v>
      </c>
    </row>
    <row r="42" spans="1:16">
      <c r="A42" s="28">
        <v>36</v>
      </c>
      <c r="B42" s="10" t="s">
        <v>44</v>
      </c>
      <c r="C42" s="11">
        <v>392</v>
      </c>
      <c r="D42" s="11" t="s">
        <v>4</v>
      </c>
      <c r="E42" s="11">
        <v>2011</v>
      </c>
      <c r="F42" s="11" t="s">
        <v>7</v>
      </c>
      <c r="G42" s="10" t="s">
        <v>2</v>
      </c>
      <c r="H42" s="10" t="s">
        <v>38</v>
      </c>
      <c r="I42" s="10" t="s">
        <v>37</v>
      </c>
      <c r="J42" s="10"/>
      <c r="K42" s="10">
        <v>2</v>
      </c>
      <c r="L42" s="10">
        <v>1</v>
      </c>
      <c r="M42" s="10">
        <v>0</v>
      </c>
      <c r="N42" s="10"/>
      <c r="O42" s="10">
        <f t="shared" ca="1" si="0"/>
        <v>0.80205291759045849</v>
      </c>
      <c r="P42" s="29">
        <v>0.53055555555555556</v>
      </c>
    </row>
    <row r="43" spans="1:16" ht="13.8" thickBot="1">
      <c r="A43" s="34">
        <v>37</v>
      </c>
      <c r="B43" s="35" t="s">
        <v>10</v>
      </c>
      <c r="C43" s="36">
        <v>445</v>
      </c>
      <c r="D43" s="36" t="s">
        <v>9</v>
      </c>
      <c r="E43" s="36">
        <v>2010</v>
      </c>
      <c r="F43" s="36" t="s">
        <v>7</v>
      </c>
      <c r="G43" s="35" t="s">
        <v>2</v>
      </c>
      <c r="H43" s="35" t="s">
        <v>1</v>
      </c>
      <c r="I43" s="35" t="s">
        <v>0</v>
      </c>
      <c r="J43" s="35"/>
      <c r="K43" s="35">
        <v>5</v>
      </c>
      <c r="L43" s="35">
        <v>1</v>
      </c>
      <c r="M43" s="35">
        <v>1.2</v>
      </c>
      <c r="N43" s="35"/>
      <c r="O43" s="35">
        <f t="shared" ca="1" si="0"/>
        <v>0.12118682583088169</v>
      </c>
      <c r="P43" s="37">
        <v>0.53055555555555556</v>
      </c>
    </row>
    <row r="44" spans="1:16" s="3" customFormat="1" ht="15" customHeight="1">
      <c r="A44" s="6"/>
      <c r="C44" s="5"/>
      <c r="D44" s="5"/>
      <c r="E44" s="5"/>
      <c r="G44" s="4"/>
      <c r="I44" s="4"/>
    </row>
    <row r="45" spans="1:16" s="3" customFormat="1" ht="18.75" customHeight="1">
      <c r="A45" s="6" t="str">
        <f>CONCATENATE("Главный секретарь _____________________ /",SignGlSec,"/")</f>
        <v>Главный секретарь _____________________ /М.А. Лапина, СС1К, Санкт-Петербург/</v>
      </c>
      <c r="C45" s="5"/>
      <c r="D45" s="5"/>
      <c r="E45" s="5"/>
      <c r="G45" s="4"/>
      <c r="I45" s="4"/>
    </row>
  </sheetData>
  <sortState ref="B28:O43">
    <sortCondition descending="1" ref="D28:D43"/>
  </sortState>
  <mergeCells count="4">
    <mergeCell ref="A1:P1"/>
    <mergeCell ref="A2:P2"/>
    <mergeCell ref="A4:P4"/>
    <mergeCell ref="A5:P5"/>
  </mergeCells>
  <printOptions horizontalCentered="1"/>
  <pageMargins left="0.39370078740157483" right="0.39370078740157483" top="0.19685039370078741" bottom="0.39370078740157483" header="0.39370078740157483" footer="0.19685039370078741"/>
  <pageSetup paperSize="9" scale="82" fitToHeight="2" orientation="landscape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2021-04-30T14:53:07Z</cp:lastPrinted>
  <dcterms:created xsi:type="dcterms:W3CDTF">2021-04-29T08:27:46Z</dcterms:created>
  <dcterms:modified xsi:type="dcterms:W3CDTF">2021-04-30T14:54:40Z</dcterms:modified>
</cp:coreProperties>
</file>